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4" activeTab="3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<sst xmlns="http://schemas.openxmlformats.org/spreadsheetml/2006/main" count="579" uniqueCount="414">
  <si>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</si>
  <si>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</si>
  <si>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</si>
  <si>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</si>
  <si>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</si>
  <si>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</si>
  <si>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</si>
  <si>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</si>
  <si>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</si>
  <si>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</si>
  <si>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</si>
  <si>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</si>
  <si>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</si>
  <si>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</si>
  <si>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</si>
  <si>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</si>
  <si>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</si>
  <si>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</si>
  <si>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</si>
  <si>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</si>
  <si>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</si>
  <si>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</si>
  <si>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</si>
  <si>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</si>
  <si>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</si>
  <si>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</si>
  <si>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</si>
  <si>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</si>
  <si>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</si>
  <si>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</si>
  <si>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</si>
  <si>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</si>
  <si>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</si>
  <si>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</si>
  <si>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</si>
  <si>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</si>
  <si>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</si>
  <si>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</si>
  <si>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</si>
  <si>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</si>
  <si>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</si>
  <si>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</si>
  <si>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</si>
  <si>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</si>
  <si>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</si>
  <si>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</si>
  <si>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</si>
  <si>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</si>
  <si>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</si>
  <si>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</si>
  <si>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</si>
  <si>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</si>
  <si>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</si>
  <si>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</si>
  <si>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</si>
  <si>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</si>
  <si>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</si>
  <si>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</si>
  <si>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</si>
  <si>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</si>
  <si>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</si>
  <si>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</si>
  <si>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</si>
  <si>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</si>
  <si>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</si>
  <si>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</si>
  <si>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</si>
  <si>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</si>
  <si>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</si>
  <si>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</si>
  <si>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</si>
  <si>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</si>
  <si>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</si>
  <si>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</si>
  <si>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</si>
  <si>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</si>
  <si>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</si>
  <si>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</si>
  <si>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</si>
  <si>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</si>
  <si>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</si>
  <si>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</si>
  <si>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</si>
  <si>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</si>
  <si>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</si>
  <si>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</si>
  <si>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</si>
  <si>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</si>
  <si>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</si>
  <si>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</si>
  <si>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</si>
  <si>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</si>
  <si>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</si>
  <si>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</si>
  <si>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</si>
  <si>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</si>
  <si>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</si>
  <si>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</si>
  <si>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>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</si>
  <si>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</si>
  <si>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</si>
  <si>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</si>
  <si>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</si>
  <si>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</si>
  <si>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</si>
  <si>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</si>
  <si>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</si>
  <si>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</si>
  <si>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</si>
  <si>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</si>
  <si>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</si>
  <si>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</si>
  <si>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</si>
  <si>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</si>
  <si>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</si>
  <si>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</si>
  <si>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</si>
  <si>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</si>
  <si>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</si>
  <si>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</si>
  <si>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</si>
  <si>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社会保障和就业支出</t>
  </si>
  <si>
    <t>行政事业单位养老支出</t>
  </si>
  <si>
    <t>机关事业单位基本养老保险缴费支出</t>
  </si>
  <si>
    <t>机关事业单位职业年金缴费支出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</si>
  <si>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</si>
  <si>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</si>
  <si>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</si>
  <si>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</si>
  <si>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</si>
  <si>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</si>
  <si>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农林水支出</t>
  </si>
  <si>
    <t>农业农村</t>
  </si>
  <si>
    <t>行政运行</t>
  </si>
  <si>
    <t>一般行政管理事务</t>
  </si>
  <si>
    <t>住房保障支出</t>
  </si>
  <si>
    <t>住房改革支出</t>
  </si>
  <si>
    <t>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</si>
  <si>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</si>
  <si>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</si>
  <si>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</si>
  <si>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</si>
  <si>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</si>
  <si>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</si>
  <si>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</si>
  <si>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</si>
  <si>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</si>
  <si>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</si>
  <si>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</si>
  <si>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</si>
  <si>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</si>
  <si>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</si>
  <si>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</si>
  <si>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</si>
  <si>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</si>
  <si>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</si>
  <si>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</si>
  <si>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</si>
  <si>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</si>
  <si>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</si>
  <si>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</si>
  <si>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</si>
  <si>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</si>
  <si>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</si>
  <si>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</si>
  <si>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</si>
  <si>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</si>
  <si>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</si>
  <si>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</si>
  <si>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</si>
  <si>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</si>
  <si>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</si>
  <si>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</si>
  <si>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</si>
  <si>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</si>
  <si>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</si>
  <si>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</si>
  <si>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</si>
  <si>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</si>
  <si>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</si>
  <si>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</si>
  <si>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</si>
  <si>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</si>
  <si>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</si>
  <si>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</si>
  <si>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</si>
  <si>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</si>
  <si>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华池县林镇乡</t>
  </si>
  <si>
    <t>华池县林镇乡人民政府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</si>
  <si>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</si>
  <si>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</si>
  <si>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</si>
  <si>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t>合计</t>
  </si>
  <si>
    <t>208</t>
  </si>
  <si>
    <t>20805</t>
  </si>
  <si>
    <t>2080505</t>
  </si>
  <si>
    <t>2080506</t>
  </si>
  <si>
    <t>20808</t>
  </si>
  <si>
    <t>2080899</t>
  </si>
  <si>
    <t>20899</t>
  </si>
  <si>
    <t>2089999</t>
  </si>
  <si>
    <t>210</t>
  </si>
  <si>
    <t>21011</t>
  </si>
  <si>
    <t>2101101</t>
  </si>
  <si>
    <t>213</t>
  </si>
  <si>
    <t>21301</t>
  </si>
  <si>
    <t>2130101</t>
  </si>
  <si>
    <t>2130104</t>
  </si>
  <si>
    <t>221</t>
  </si>
  <si>
    <t>22102</t>
  </si>
  <si>
    <t>2210201</t>
  </si>
  <si>
    <r>
      <rPr>
        <sz val="9"/>
        <color theme="1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</si>
  <si>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</si>
  <si>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</si>
  <si>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</si>
  <si>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</si>
  <si>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</si>
  <si>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</si>
  <si>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</si>
  <si>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</si>
  <si>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</si>
  <si>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</si>
  <si>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</si>
  <si>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</si>
  <si>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</si>
  <si>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</si>
  <si>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</si>
  <si>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</si>
  <si>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</si>
  <si>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30103</t>
  </si>
  <si>
    <t>奖金</t>
  </si>
  <si>
    <t>30102</t>
  </si>
  <si>
    <t>津贴补贴</t>
  </si>
  <si>
    <t>30101</t>
  </si>
  <si>
    <t>基本工资</t>
  </si>
  <si>
    <t>30113</t>
  </si>
  <si>
    <t>303</t>
  </si>
  <si>
    <t>对个人和家庭的补助</t>
  </si>
  <si>
    <t>30305</t>
  </si>
  <si>
    <t>生活补助</t>
  </si>
  <si>
    <t>30302</t>
  </si>
  <si>
    <t>退休费</t>
  </si>
  <si>
    <t>其他个人和家庭的补助</t>
  </si>
  <si>
    <t>302</t>
  </si>
  <si>
    <t>商品和服务支出</t>
  </si>
  <si>
    <t>30239</t>
  </si>
  <si>
    <t>其他交通费用</t>
  </si>
  <si>
    <t>30228</t>
  </si>
  <si>
    <t>工会经费</t>
  </si>
  <si>
    <t>30229</t>
  </si>
  <si>
    <t>福利费</t>
  </si>
  <si>
    <t>30231</t>
  </si>
  <si>
    <t>公务用车运行维护费</t>
  </si>
  <si>
    <t>30216</t>
  </si>
  <si>
    <t>培训费</t>
  </si>
  <si>
    <t>30211</t>
  </si>
  <si>
    <t>差旅费</t>
  </si>
  <si>
    <t>30208</t>
  </si>
  <si>
    <t>取暖费</t>
  </si>
  <si>
    <t>30226</t>
  </si>
  <si>
    <t>劳务费</t>
  </si>
  <si>
    <t>30217</t>
  </si>
  <si>
    <t>公务接待费</t>
  </si>
  <si>
    <t>30215</t>
  </si>
  <si>
    <t>会议费</t>
  </si>
  <si>
    <t>30213</t>
  </si>
  <si>
    <t>维修（护）费</t>
  </si>
  <si>
    <t>30207</t>
  </si>
  <si>
    <t>邮电费</t>
  </si>
  <si>
    <t>30206</t>
  </si>
  <si>
    <t>电费</t>
  </si>
  <si>
    <t>30205</t>
  </si>
  <si>
    <t>水费</t>
  </si>
  <si>
    <t>30202</t>
  </si>
  <si>
    <t>印刷费</t>
  </si>
  <si>
    <t>30201</t>
  </si>
  <si>
    <t>办公费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</si>
  <si>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</si>
  <si>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</si>
  <si>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</si>
  <si>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</si>
  <si>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</si>
  <si>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</si>
  <si>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</si>
  <si>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</si>
  <si>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</si>
  <si>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</si>
  <si>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</si>
  <si>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</si>
  <si>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</si>
  <si>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</si>
  <si>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</si>
  <si>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</si>
  <si>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</si>
  <si>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</si>
  <si>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</si>
  <si>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</si>
  <si>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</si>
  <si>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</si>
  <si>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</si>
  <si>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</si>
  <si>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</si>
  <si>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</si>
  <si>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</si>
  <si>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</si>
  <si>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</si>
  <si>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</si>
  <si>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</si>
  <si>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</si>
  <si>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</si>
  <si>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</si>
  <si>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</si>
  <si>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部门/单位整体支出绩效目标表</t>
  </si>
  <si>
    <t>（2025年度）</t>
  </si>
  <si>
    <r>
      <rPr>
        <sz val="9"/>
        <color rgb="FF000000"/>
        <rFont val="宋体"/>
        <charset val="134"/>
      </rPr>
      <t>部门（单位）名称</t>
    </r>
  </si>
  <si>
    <r>
      <rPr>
        <sz val="9"/>
        <color rgb="FF000000"/>
        <rFont val="宋体"/>
        <charset val="134"/>
      </rPr>
      <t>总 体 目 标</t>
    </r>
  </si>
  <si>
    <t>目标1：编制预算完整性，确保预算严格执行</t>
  </si>
  <si>
    <t>目标2：完成职工工资福利支出，确保按时准确及时发放</t>
  </si>
  <si>
    <t>目标3：完成机关正常运转，确保机关工作顺利进行</t>
  </si>
  <si>
    <r>
      <rPr>
        <sz val="9"/>
        <color rgb="FF000000"/>
        <rFont val="宋体"/>
        <charset val="134"/>
      </rPr>
      <t>预 算 情 况（万元）</t>
    </r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</si>
  <si>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</si>
  <si>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</si>
  <si>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</si>
  <si>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</si>
  <si>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</si>
  <si>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</si>
  <si>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</si>
  <si>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</si>
  <si>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</si>
  <si>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</si>
  <si>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</si>
  <si>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</si>
  <si>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</si>
  <si>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</si>
  <si>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</si>
  <si>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</si>
  <si>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</si>
  <si>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</si>
  <si>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</si>
  <si>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</si>
  <si>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</si>
  <si>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</si>
  <si>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</si>
  <si>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</si>
  <si>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</si>
  <si>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</si>
  <si>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</si>
  <si>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</si>
  <si>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</si>
  <si>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府采购执行率</t>
  </si>
  <si>
    <t>≥95%</t>
  </si>
  <si>
    <t>资产管理</t>
  </si>
  <si>
    <t>资产管理安全性</t>
  </si>
  <si>
    <t>安全</t>
  </si>
  <si>
    <r>
      <rPr>
        <sz val="9"/>
        <color rgb="FF000000"/>
        <rFont val="宋体"/>
        <charset val="134"/>
      </rPr>
      <t>履职效果</t>
    </r>
  </si>
  <si>
    <t>履职目标</t>
  </si>
  <si>
    <t>完成全年预算额</t>
  </si>
  <si>
    <t>857.18万元</t>
  </si>
  <si>
    <t>资金支付及时性</t>
  </si>
  <si>
    <t>及时</t>
  </si>
  <si>
    <t>工作完成时效</t>
  </si>
  <si>
    <t>当年完成</t>
  </si>
  <si>
    <t>履职效果目标</t>
  </si>
  <si>
    <t>保持经济增长，各项工作良好</t>
  </si>
  <si>
    <t>持续保持</t>
  </si>
  <si>
    <t>服务对象满意度</t>
  </si>
  <si>
    <t>社会公众满意度</t>
  </si>
  <si>
    <t>服务企业满意度</t>
  </si>
  <si>
    <t>≥98%</t>
  </si>
  <si>
    <t>服务群众满意度</t>
  </si>
  <si>
    <t>≥99%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</si>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</sst>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2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SimSun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name val="SimSun"/>
      <charset val="134"/>
    </font>
    <font>
      <sz val="9"/>
      <color rgb="FFFF0000"/>
      <name val="宋体"/>
      <charset val="134"/>
    </font>
    <font>
      <sz val="11"/>
      <name val="Times New Roman"/>
      <charset val="0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</cellStyleXfs>
  <cellXfs count="1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justify" vertical="top"/>
    </xf>
    <xf numFmtId="0" fontId="6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left" vertical="center" wrapText="1"/>
    </xf>
    <xf numFmtId="4" fontId="13" fillId="0" borderId="16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4" fontId="7" fillId="0" borderId="17" xfId="0" applyNumberFormat="1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justify" vertical="top"/>
    </xf>
    <xf numFmtId="0" fontId="6" fillId="0" borderId="1" xfId="0" applyFont="1" applyFill="1" applyBorder="1" applyAlignment="1">
      <alignment horizontal="right" vertical="top"/>
    </xf>
    <xf numFmtId="0" fontId="6" fillId="0" borderId="5" xfId="0" applyFont="1" applyFill="1" applyBorder="1" applyAlignment="1">
      <alignment horizontal="justify" vertical="top"/>
    </xf>
    <xf numFmtId="0" fontId="11" fillId="0" borderId="1" xfId="0" applyFont="1" applyFill="1" applyBorder="1" applyAlignment="1">
      <alignment horizontal="justify" vertical="top"/>
    </xf>
    <xf numFmtId="0" fontId="11" fillId="0" borderId="5" xfId="0" applyFont="1" applyFill="1" applyBorder="1" applyAlignment="1">
      <alignment horizontal="justify" vertical="top"/>
    </xf>
    <xf numFmtId="0" fontId="11" fillId="0" borderId="1" xfId="0" applyFont="1" applyFill="1" applyBorder="1" applyAlignment="1">
      <alignment horizontal="right" vertical="top"/>
    </xf>
    <xf numFmtId="0" fontId="6" fillId="0" borderId="0" xfId="0" applyFont="1" applyFill="1" applyAlignment="1">
      <alignment horizontal="left" vertical="center" indent="2"/>
    </xf>
    <xf numFmtId="0" fontId="0" fillId="0" borderId="0" xfId="0" applyFill="1">
      <alignment vertical="center"/>
    </xf>
    <xf numFmtId="4" fontId="13" fillId="0" borderId="17" xfId="0" applyNumberFormat="1" applyFont="1" applyFill="1" applyBorder="1" applyAlignment="1">
      <alignment vertical="center" wrapText="1"/>
    </xf>
    <xf numFmtId="0" fontId="13" fillId="0" borderId="15" xfId="0" applyFont="1" applyFill="1" applyBorder="1" applyAlignment="1">
      <alignment vertical="center" wrapText="1"/>
    </xf>
    <xf numFmtId="4" fontId="13" fillId="0" borderId="17" xfId="0" applyNumberFormat="1" applyFont="1" applyFill="1" applyBorder="1" applyAlignment="1">
      <alignment horizontal="right" vertical="center" wrapText="1"/>
    </xf>
    <xf numFmtId="0" fontId="7" fillId="0" borderId="15" xfId="0" applyFont="1" applyFill="1" applyBorder="1" applyAlignment="1">
      <alignment vertical="center" wrapText="1"/>
    </xf>
    <xf numFmtId="4" fontId="7" fillId="0" borderId="17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top"/>
    </xf>
    <xf numFmtId="0" fontId="11" fillId="0" borderId="5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176" fontId="0" fillId="0" borderId="0" xfId="0" applyNumberFormat="1">
      <alignment vertical="center"/>
    </xf>
    <xf numFmtId="176" fontId="8" fillId="0" borderId="0" xfId="0" applyNumberFormat="1" applyFont="1" applyBorder="1" applyAlignment="1">
      <alignment horizontal="center" vertical="center"/>
    </xf>
    <xf numFmtId="176" fontId="0" fillId="0" borderId="0" xfId="0" applyNumberFormat="1" applyBorder="1">
      <alignment vertical="center"/>
    </xf>
    <xf numFmtId="176" fontId="1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4" fontId="13" fillId="0" borderId="15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top"/>
    </xf>
    <xf numFmtId="0" fontId="1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5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top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8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right" vertical="top"/>
    </xf>
    <xf numFmtId="176" fontId="6" fillId="0" borderId="1" xfId="0" applyNumberFormat="1" applyFont="1" applyBorder="1" applyAlignment="1">
      <alignment horizontal="right" vertical="top"/>
    </xf>
    <xf numFmtId="176" fontId="5" fillId="2" borderId="1" xfId="0" applyNumberFormat="1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AC8" sqref="AC8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113" t="s">
        <v>0</v>
      </c>
    </row>
    <row r="2" ht="36.75" customHeight="1" spans="1:25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115"/>
      <c r="B5" s="115" t="s">
        <v>4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 t="s">
        <v>5</v>
      </c>
      <c r="S5" s="115"/>
      <c r="T5" s="115"/>
      <c r="U5" s="115"/>
      <c r="V5" s="115"/>
      <c r="W5" s="115" t="s">
        <v>6</v>
      </c>
      <c r="X5" s="115"/>
      <c r="Y5" s="115"/>
    </row>
    <row r="6" ht="166.5" customHeight="1" spans="1:25">
      <c r="A6" s="116" t="s">
        <v>7</v>
      </c>
      <c r="B6" s="117" t="s">
        <v>8</v>
      </c>
      <c r="C6" s="117" t="s">
        <v>9</v>
      </c>
      <c r="D6" s="118" t="s">
        <v>10</v>
      </c>
      <c r="E6" s="118" t="s">
        <v>11</v>
      </c>
      <c r="F6" s="118" t="s">
        <v>12</v>
      </c>
      <c r="G6" s="117" t="s">
        <v>13</v>
      </c>
      <c r="H6" s="117" t="s">
        <v>14</v>
      </c>
      <c r="I6" s="117" t="s">
        <v>15</v>
      </c>
      <c r="J6" s="117" t="s">
        <v>16</v>
      </c>
      <c r="K6" s="117" t="s">
        <v>17</v>
      </c>
      <c r="L6" s="117" t="s">
        <v>18</v>
      </c>
      <c r="M6" s="117" t="s">
        <v>19</v>
      </c>
      <c r="N6" s="117" t="s">
        <v>20</v>
      </c>
      <c r="O6" s="117" t="s">
        <v>21</v>
      </c>
      <c r="P6" s="117" t="s">
        <v>22</v>
      </c>
      <c r="Q6" s="117" t="s">
        <v>23</v>
      </c>
      <c r="R6" s="117" t="s">
        <v>24</v>
      </c>
      <c r="S6" s="117" t="s">
        <v>25</v>
      </c>
      <c r="T6" s="117" t="s">
        <v>26</v>
      </c>
      <c r="U6" s="117" t="s">
        <v>27</v>
      </c>
      <c r="V6" s="117" t="s">
        <v>28</v>
      </c>
      <c r="W6" s="117" t="s">
        <v>29</v>
      </c>
      <c r="X6" s="117" t="s">
        <v>30</v>
      </c>
      <c r="Y6" s="117" t="s">
        <v>31</v>
      </c>
    </row>
    <row r="7" ht="41.25" customHeight="1" spans="1:25">
      <c r="A7" s="115" t="s">
        <v>32</v>
      </c>
      <c r="B7" s="119" t="s">
        <v>33</v>
      </c>
      <c r="C7" s="119" t="s">
        <v>33</v>
      </c>
      <c r="D7" s="119" t="s">
        <v>33</v>
      </c>
      <c r="E7" s="119" t="s">
        <v>33</v>
      </c>
      <c r="F7" s="119" t="s">
        <v>33</v>
      </c>
      <c r="G7" s="119" t="s">
        <v>33</v>
      </c>
      <c r="H7" s="119" t="s">
        <v>33</v>
      </c>
      <c r="I7" s="119" t="s">
        <v>33</v>
      </c>
      <c r="J7" s="119" t="s">
        <v>33</v>
      </c>
      <c r="K7" s="119" t="s">
        <v>33</v>
      </c>
      <c r="L7" s="119" t="s">
        <v>33</v>
      </c>
      <c r="M7" s="119" t="s">
        <v>33</v>
      </c>
      <c r="N7" s="119" t="s">
        <v>33</v>
      </c>
      <c r="O7" s="119" t="s">
        <v>33</v>
      </c>
      <c r="P7" s="119" t="s">
        <v>33</v>
      </c>
      <c r="Q7" s="119" t="s">
        <v>33</v>
      </c>
      <c r="R7" s="119" t="s">
        <v>33</v>
      </c>
      <c r="S7" s="119" t="s">
        <v>33</v>
      </c>
      <c r="T7" s="119" t="s">
        <v>33</v>
      </c>
      <c r="U7" s="119" t="s">
        <v>33</v>
      </c>
      <c r="V7" s="119" t="s">
        <v>33</v>
      </c>
      <c r="W7" s="119" t="s">
        <v>33</v>
      </c>
      <c r="X7" s="119" t="s">
        <v>33</v>
      </c>
      <c r="Y7" s="119" t="s">
        <v>33</v>
      </c>
    </row>
    <row r="8" ht="102.75" customHeight="1" spans="1:25">
      <c r="A8" s="120" t="s">
        <v>34</v>
      </c>
      <c r="B8" s="121" t="s">
        <v>35</v>
      </c>
      <c r="C8" s="122"/>
      <c r="D8" s="122"/>
      <c r="E8" s="122"/>
      <c r="F8" s="120" t="s">
        <v>36</v>
      </c>
      <c r="G8" s="121" t="s">
        <v>35</v>
      </c>
      <c r="H8" s="122"/>
      <c r="I8" s="122"/>
      <c r="J8" s="122"/>
      <c r="K8" s="120" t="s">
        <v>37</v>
      </c>
      <c r="L8" s="121" t="s">
        <v>35</v>
      </c>
      <c r="M8" s="120"/>
      <c r="N8" s="120"/>
      <c r="O8" s="120"/>
      <c r="P8" s="120" t="s">
        <v>38</v>
      </c>
      <c r="Q8" s="121" t="s">
        <v>35</v>
      </c>
      <c r="R8" s="120"/>
      <c r="S8" s="120"/>
      <c r="T8" s="120"/>
      <c r="U8" s="120" t="s">
        <v>39</v>
      </c>
      <c r="V8" s="121" t="s">
        <v>35</v>
      </c>
      <c r="W8" s="120"/>
      <c r="X8" s="120"/>
      <c r="Y8" s="120"/>
    </row>
    <row r="9" ht="38.25" customHeight="1" spans="1:25">
      <c r="A9" s="120"/>
      <c r="B9" s="122" t="s">
        <v>40</v>
      </c>
      <c r="C9" s="122"/>
      <c r="D9" s="122"/>
      <c r="E9" s="122"/>
      <c r="F9" s="115"/>
      <c r="G9" s="122" t="s">
        <v>40</v>
      </c>
      <c r="H9" s="122"/>
      <c r="I9" s="122"/>
      <c r="J9" s="122"/>
      <c r="K9" s="120"/>
      <c r="L9" s="125" t="s">
        <v>40</v>
      </c>
      <c r="M9" s="120"/>
      <c r="N9" s="120"/>
      <c r="O9" s="120"/>
      <c r="P9" s="120"/>
      <c r="Q9" s="125" t="s">
        <v>40</v>
      </c>
      <c r="R9" s="120"/>
      <c r="S9" s="120"/>
      <c r="T9" s="120"/>
      <c r="U9" s="120"/>
      <c r="V9" s="122" t="s">
        <v>40</v>
      </c>
      <c r="W9" s="120"/>
      <c r="X9" s="120"/>
      <c r="Y9" s="120"/>
    </row>
    <row r="10" ht="61.5" customHeight="1" spans="1:25">
      <c r="A10" s="123" t="s">
        <v>41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workbookViewId="0">
      <selection activeCell="J21" sqref="J21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34" t="s">
        <v>286</v>
      </c>
      <c r="B1" s="34"/>
      <c r="C1" s="34"/>
      <c r="D1" s="34"/>
      <c r="E1" s="34"/>
    </row>
    <row r="2" spans="1:5">
      <c r="A2" s="35"/>
      <c r="B2" s="36"/>
      <c r="C2" s="36"/>
      <c r="D2" s="36"/>
      <c r="E2" s="36" t="s">
        <v>43</v>
      </c>
    </row>
    <row r="3" spans="1:5">
      <c r="A3" s="44" t="s">
        <v>287</v>
      </c>
      <c r="B3" s="44" t="s">
        <v>46</v>
      </c>
      <c r="C3" s="44" t="s">
        <v>142</v>
      </c>
      <c r="D3" s="44" t="s">
        <v>117</v>
      </c>
      <c r="E3" s="44" t="s">
        <v>118</v>
      </c>
    </row>
    <row r="4" spans="1:5">
      <c r="A4" s="44" t="s">
        <v>96</v>
      </c>
      <c r="B4" s="44" t="s">
        <v>96</v>
      </c>
      <c r="C4" s="44">
        <v>1</v>
      </c>
      <c r="D4" s="44">
        <v>2</v>
      </c>
      <c r="E4" s="44">
        <v>3</v>
      </c>
    </row>
    <row r="5" spans="1:5">
      <c r="A5" s="45"/>
      <c r="B5" s="46" t="s">
        <v>182</v>
      </c>
      <c r="C5" s="47">
        <f>SUM(C6:C20)</f>
        <v>53.9266</v>
      </c>
      <c r="D5" s="47">
        <f>SUM(D6:D20)</f>
        <v>53.9266</v>
      </c>
      <c r="E5" s="48"/>
    </row>
    <row r="6" spans="1:5">
      <c r="A6" s="49">
        <v>1</v>
      </c>
      <c r="B6" s="42" t="s">
        <v>288</v>
      </c>
      <c r="C6" s="41">
        <f>D6</f>
        <v>18.2</v>
      </c>
      <c r="D6" s="50">
        <v>18.2</v>
      </c>
      <c r="E6" s="51"/>
    </row>
    <row r="7" spans="1:5">
      <c r="A7" s="49">
        <v>2</v>
      </c>
      <c r="B7" s="42" t="s">
        <v>289</v>
      </c>
      <c r="C7" s="41">
        <f t="shared" ref="C7:C18" si="0">D7</f>
        <v>3</v>
      </c>
      <c r="D7" s="50">
        <v>3</v>
      </c>
      <c r="E7" s="51"/>
    </row>
    <row r="8" spans="1:5">
      <c r="A8" s="49">
        <v>3</v>
      </c>
      <c r="B8" s="42" t="s">
        <v>290</v>
      </c>
      <c r="C8" s="41"/>
      <c r="D8" s="41"/>
      <c r="E8" s="51"/>
    </row>
    <row r="9" spans="1:5">
      <c r="A9" s="49">
        <v>4</v>
      </c>
      <c r="B9" s="42" t="s">
        <v>291</v>
      </c>
      <c r="C9" s="41">
        <f t="shared" si="0"/>
        <v>7.5</v>
      </c>
      <c r="D9" s="50">
        <v>7.5</v>
      </c>
      <c r="E9" s="51"/>
    </row>
    <row r="10" spans="1:5">
      <c r="A10" s="49">
        <v>5</v>
      </c>
      <c r="B10" s="42" t="s">
        <v>292</v>
      </c>
      <c r="C10" s="41">
        <f t="shared" si="0"/>
        <v>5</v>
      </c>
      <c r="D10" s="50">
        <v>5</v>
      </c>
      <c r="E10" s="51"/>
    </row>
    <row r="11" spans="1:5">
      <c r="A11" s="49">
        <v>6</v>
      </c>
      <c r="B11" s="42" t="s">
        <v>293</v>
      </c>
      <c r="C11" s="41">
        <f t="shared" si="0"/>
        <v>3</v>
      </c>
      <c r="D11" s="50">
        <v>3</v>
      </c>
      <c r="E11" s="51"/>
    </row>
    <row r="12" spans="1:5">
      <c r="A12" s="49">
        <v>7</v>
      </c>
      <c r="B12" s="42" t="s">
        <v>294</v>
      </c>
      <c r="C12" s="41"/>
      <c r="D12" s="41"/>
      <c r="E12" s="51"/>
    </row>
    <row r="13" spans="1:5">
      <c r="A13" s="49">
        <v>8</v>
      </c>
      <c r="B13" s="42" t="s">
        <v>295</v>
      </c>
      <c r="C13" s="41">
        <f t="shared" si="0"/>
        <v>3</v>
      </c>
      <c r="D13" s="50">
        <v>3</v>
      </c>
      <c r="E13" s="51"/>
    </row>
    <row r="14" spans="1:5">
      <c r="A14" s="49">
        <v>9</v>
      </c>
      <c r="B14" s="42" t="s">
        <v>296</v>
      </c>
      <c r="C14" s="41"/>
      <c r="D14" s="41"/>
      <c r="E14" s="51"/>
    </row>
    <row r="15" spans="1:5">
      <c r="A15" s="49">
        <v>10</v>
      </c>
      <c r="B15" s="42" t="s">
        <v>297</v>
      </c>
      <c r="C15" s="41"/>
      <c r="D15" s="41"/>
      <c r="E15" s="51"/>
    </row>
    <row r="16" spans="1:5">
      <c r="A16" s="49">
        <v>11</v>
      </c>
      <c r="B16" s="42" t="s">
        <v>298</v>
      </c>
      <c r="C16" s="41"/>
      <c r="D16" s="41"/>
      <c r="E16" s="51"/>
    </row>
    <row r="17" spans="1:5">
      <c r="A17" s="49">
        <v>12</v>
      </c>
      <c r="B17" s="42" t="s">
        <v>299</v>
      </c>
      <c r="C17" s="22">
        <f t="shared" si="0"/>
        <v>11.2266</v>
      </c>
      <c r="D17" s="50">
        <v>11.2266</v>
      </c>
      <c r="E17" s="51"/>
    </row>
    <row r="18" spans="1:5">
      <c r="A18" s="49">
        <v>13</v>
      </c>
      <c r="B18" s="42" t="s">
        <v>300</v>
      </c>
      <c r="C18" s="41">
        <f t="shared" si="0"/>
        <v>3</v>
      </c>
      <c r="D18" s="41">
        <v>3</v>
      </c>
      <c r="E18" s="51"/>
    </row>
    <row r="19" spans="1:5">
      <c r="A19" s="49">
        <v>14</v>
      </c>
      <c r="B19" s="42" t="s">
        <v>301</v>
      </c>
      <c r="C19" s="41"/>
      <c r="D19" s="41"/>
      <c r="E19" s="51"/>
    </row>
    <row r="20" spans="1:5">
      <c r="A20" s="49">
        <v>15</v>
      </c>
      <c r="B20" s="42" t="s">
        <v>302</v>
      </c>
      <c r="C20" s="41"/>
      <c r="D20" s="41"/>
      <c r="E20" s="51"/>
    </row>
    <row r="21" spans="1:1">
      <c r="A21" s="43" t="s">
        <v>94</v>
      </c>
    </row>
  </sheetData>
  <mergeCells count="1">
    <mergeCell ref="A1:E1"/>
  </mergeCells>
  <pageMargins left="0.75" right="0.75" top="1" bottom="1" header="0.5" footer="0.5"/>
  <pageSetup paperSize="9" scale="98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6"/>
  <sheetViews>
    <sheetView workbookViewId="0">
      <selection activeCell="A1" sqref="A1:B16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34" t="s">
        <v>303</v>
      </c>
      <c r="B1" s="34"/>
    </row>
    <row r="2" spans="1:2">
      <c r="A2" s="35"/>
      <c r="B2" s="36" t="s">
        <v>43</v>
      </c>
    </row>
    <row r="3" ht="15" customHeight="1" spans="1:2">
      <c r="A3" s="37" t="s">
        <v>304</v>
      </c>
      <c r="B3" s="38" t="s">
        <v>305</v>
      </c>
    </row>
    <row r="4" spans="1:2">
      <c r="A4" s="37"/>
      <c r="B4" s="38"/>
    </row>
    <row r="5" spans="1:2">
      <c r="A5" s="39" t="s">
        <v>96</v>
      </c>
      <c r="B5" s="38">
        <v>1</v>
      </c>
    </row>
    <row r="6" spans="1:2">
      <c r="A6" s="40" t="s">
        <v>120</v>
      </c>
      <c r="B6" s="41"/>
    </row>
    <row r="7" spans="1:2">
      <c r="A7" s="42" t="s">
        <v>306</v>
      </c>
      <c r="B7" s="41"/>
    </row>
    <row r="8" spans="1:2">
      <c r="A8" s="42"/>
      <c r="B8" s="41"/>
    </row>
    <row r="9" spans="1:2">
      <c r="A9" s="42"/>
      <c r="B9" s="41"/>
    </row>
    <row r="10" spans="1:2">
      <c r="A10" s="42"/>
      <c r="B10" s="41"/>
    </row>
    <row r="11" spans="1:2">
      <c r="A11" s="42"/>
      <c r="B11" s="41"/>
    </row>
    <row r="12" spans="1:2">
      <c r="A12" s="42"/>
      <c r="B12" s="41"/>
    </row>
    <row r="13" spans="1:2">
      <c r="A13" s="42"/>
      <c r="B13" s="41"/>
    </row>
    <row r="14" spans="1:2">
      <c r="A14" s="42"/>
      <c r="B14" s="41"/>
    </row>
    <row r="15" spans="1:2">
      <c r="A15" s="42"/>
      <c r="B15" s="41"/>
    </row>
    <row r="16" spans="1:1">
      <c r="A16" s="43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scale="83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workbookViewId="0">
      <selection activeCell="A1" sqref="A1:E1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34" t="s">
        <v>307</v>
      </c>
      <c r="B1" s="34"/>
      <c r="C1" s="34"/>
      <c r="D1" s="34"/>
      <c r="E1" s="34"/>
    </row>
    <row r="2" spans="1:5">
      <c r="A2" s="35"/>
      <c r="B2" s="36"/>
      <c r="C2" s="36"/>
      <c r="D2" s="36"/>
      <c r="E2" s="36" t="s">
        <v>43</v>
      </c>
    </row>
    <row r="3" spans="1:5">
      <c r="A3" s="44" t="s">
        <v>181</v>
      </c>
      <c r="B3" s="44" t="s">
        <v>142</v>
      </c>
      <c r="C3" s="44" t="s">
        <v>308</v>
      </c>
      <c r="D3" s="44" t="s">
        <v>309</v>
      </c>
      <c r="E3" s="44" t="s">
        <v>310</v>
      </c>
    </row>
    <row r="4" spans="1:5">
      <c r="A4" s="44" t="s">
        <v>96</v>
      </c>
      <c r="B4" s="44">
        <v>1</v>
      </c>
      <c r="C4" s="44">
        <v>2</v>
      </c>
      <c r="D4" s="44">
        <v>3</v>
      </c>
      <c r="E4" s="44">
        <v>4</v>
      </c>
    </row>
    <row r="5" spans="1:5">
      <c r="A5" s="40" t="s">
        <v>120</v>
      </c>
      <c r="B5" s="41"/>
      <c r="C5" s="41"/>
      <c r="D5" s="41"/>
      <c r="E5" s="41"/>
    </row>
    <row r="6" spans="1:5">
      <c r="A6" s="42" t="s">
        <v>306</v>
      </c>
      <c r="B6" s="41"/>
      <c r="C6" s="41"/>
      <c r="D6" s="41"/>
      <c r="E6" s="41"/>
    </row>
    <row r="7" spans="1:5">
      <c r="A7" s="42"/>
      <c r="B7" s="41"/>
      <c r="C7" s="41"/>
      <c r="D7" s="41"/>
      <c r="E7" s="41"/>
    </row>
    <row r="8" spans="1:5">
      <c r="A8" s="42"/>
      <c r="B8" s="41"/>
      <c r="C8" s="41"/>
      <c r="D8" s="41"/>
      <c r="E8" s="41"/>
    </row>
    <row r="9" spans="1:5">
      <c r="A9" s="42"/>
      <c r="B9" s="41"/>
      <c r="C9" s="41"/>
      <c r="D9" s="41"/>
      <c r="E9" s="41"/>
    </row>
    <row r="10" spans="1:5">
      <c r="A10" s="42"/>
      <c r="B10" s="41"/>
      <c r="C10" s="41"/>
      <c r="D10" s="41"/>
      <c r="E10" s="41"/>
    </row>
    <row r="11" spans="1:5">
      <c r="A11" s="42"/>
      <c r="B11" s="41"/>
      <c r="C11" s="41"/>
      <c r="D11" s="41"/>
      <c r="E11" s="41"/>
    </row>
    <row r="12" spans="1:5">
      <c r="A12" s="42"/>
      <c r="B12" s="41"/>
      <c r="C12" s="41"/>
      <c r="D12" s="41"/>
      <c r="E12" s="41"/>
    </row>
    <row r="13" spans="1:5">
      <c r="A13" s="42"/>
      <c r="B13" s="41"/>
      <c r="C13" s="41"/>
      <c r="D13" s="41"/>
      <c r="E13" s="41"/>
    </row>
    <row r="14" spans="1:5">
      <c r="A14" s="42"/>
      <c r="B14" s="41"/>
      <c r="C14" s="41"/>
      <c r="D14" s="41"/>
      <c r="E14" s="41"/>
    </row>
    <row r="15" spans="1:1">
      <c r="A15" s="43" t="s">
        <v>94</v>
      </c>
    </row>
  </sheetData>
  <mergeCells count="1">
    <mergeCell ref="A1:E1"/>
  </mergeCells>
  <pageMargins left="0.75" right="0.75" top="1" bottom="1" header="0.5" footer="0.5"/>
  <pageSetup paperSize="9" scale="76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34" t="s">
        <v>311</v>
      </c>
      <c r="B1" s="34"/>
    </row>
    <row r="2" spans="1:2">
      <c r="A2" s="35"/>
      <c r="B2" s="36" t="s">
        <v>43</v>
      </c>
    </row>
    <row r="3" ht="15" customHeight="1" spans="1:2">
      <c r="A3" s="37" t="s">
        <v>304</v>
      </c>
      <c r="B3" s="38" t="s">
        <v>305</v>
      </c>
    </row>
    <row r="4" spans="1:2">
      <c r="A4" s="37"/>
      <c r="B4" s="38"/>
    </row>
    <row r="5" spans="1:2">
      <c r="A5" s="39" t="s">
        <v>96</v>
      </c>
      <c r="B5" s="38">
        <v>1</v>
      </c>
    </row>
    <row r="6" spans="1:2">
      <c r="A6" s="40" t="s">
        <v>120</v>
      </c>
      <c r="B6" s="41"/>
    </row>
    <row r="7" spans="1:2">
      <c r="A7" s="42" t="s">
        <v>306</v>
      </c>
      <c r="B7" s="41"/>
    </row>
    <row r="8" spans="1:2">
      <c r="A8" s="42"/>
      <c r="B8" s="41"/>
    </row>
    <row r="9" spans="1:2">
      <c r="A9" s="42"/>
      <c r="B9" s="41"/>
    </row>
    <row r="10" spans="1:2">
      <c r="A10" s="42"/>
      <c r="B10" s="41"/>
    </row>
    <row r="11" spans="1:2">
      <c r="A11" s="42"/>
      <c r="B11" s="41"/>
    </row>
    <row r="12" spans="1:2">
      <c r="A12" s="42"/>
      <c r="B12" s="41"/>
    </row>
    <row r="13" spans="1:2">
      <c r="A13" s="42"/>
      <c r="B13" s="41"/>
    </row>
    <row r="14" spans="1:2">
      <c r="A14" s="42"/>
      <c r="B14" s="41"/>
    </row>
    <row r="15" spans="1:2">
      <c r="A15" s="42"/>
      <c r="B15" s="41"/>
    </row>
    <row r="16" spans="1:1">
      <c r="A16" s="43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workbookViewId="0">
      <selection activeCell="O14" sqref="O14"/>
    </sheetView>
  </sheetViews>
  <sheetFormatPr defaultColWidth="9" defaultRowHeight="13.5" outlineLevelCol="6"/>
  <cols>
    <col min="2" max="2" width="13.625" customWidth="1"/>
    <col min="3" max="3" width="11.5" customWidth="1"/>
    <col min="4" max="4" width="12.5" customWidth="1"/>
    <col min="5" max="5" width="20.8833333333333" customWidth="1"/>
    <col min="6" max="6" width="15.25" customWidth="1"/>
  </cols>
  <sheetData>
    <row r="1" ht="18.75" spans="1:7">
      <c r="A1" s="17" t="s">
        <v>312</v>
      </c>
      <c r="B1" s="17"/>
      <c r="C1" s="17"/>
      <c r="D1" s="17"/>
      <c r="E1" s="17"/>
      <c r="F1" s="17"/>
      <c r="G1" s="17"/>
    </row>
    <row r="2" ht="14.25" spans="1:7">
      <c r="A2" s="18" t="s">
        <v>313</v>
      </c>
      <c r="B2" s="18"/>
      <c r="C2" s="18"/>
      <c r="D2" s="18"/>
      <c r="E2" s="18"/>
      <c r="F2" s="18"/>
      <c r="G2" s="18"/>
    </row>
    <row r="3" ht="25" customHeight="1" spans="1:7">
      <c r="A3" s="19" t="s">
        <v>314</v>
      </c>
      <c r="B3" s="19"/>
      <c r="C3" s="19"/>
      <c r="D3" s="19" t="s">
        <v>188</v>
      </c>
      <c r="E3" s="19"/>
      <c r="F3" s="19"/>
      <c r="G3" s="19"/>
    </row>
    <row r="4" ht="25" customHeight="1" spans="1:7">
      <c r="A4" s="19" t="s">
        <v>315</v>
      </c>
      <c r="B4" s="20" t="s">
        <v>316</v>
      </c>
      <c r="C4" s="20"/>
      <c r="D4" s="20"/>
      <c r="E4" s="20"/>
      <c r="F4" s="20"/>
      <c r="G4" s="20"/>
    </row>
    <row r="5" ht="25" customHeight="1" spans="1:7">
      <c r="A5" s="19"/>
      <c r="B5" s="20" t="s">
        <v>317</v>
      </c>
      <c r="C5" s="20"/>
      <c r="D5" s="20"/>
      <c r="E5" s="20"/>
      <c r="F5" s="20"/>
      <c r="G5" s="20"/>
    </row>
    <row r="6" ht="25" customHeight="1" spans="1:7">
      <c r="A6" s="19"/>
      <c r="B6" s="20" t="s">
        <v>318</v>
      </c>
      <c r="C6" s="20"/>
      <c r="D6" s="20"/>
      <c r="E6" s="20"/>
      <c r="F6" s="20"/>
      <c r="G6" s="20"/>
    </row>
    <row r="7" ht="25" customHeight="1" spans="1:7">
      <c r="A7" s="19" t="s">
        <v>319</v>
      </c>
      <c r="B7" s="19" t="s">
        <v>320</v>
      </c>
      <c r="C7" s="19"/>
      <c r="D7" s="19"/>
      <c r="E7" s="19" t="s">
        <v>321</v>
      </c>
      <c r="F7" s="19" t="s">
        <v>322</v>
      </c>
      <c r="G7" s="19" t="s">
        <v>321</v>
      </c>
    </row>
    <row r="8" ht="25" customHeight="1" spans="1:7">
      <c r="A8" s="19"/>
      <c r="B8" s="19" t="s">
        <v>323</v>
      </c>
      <c r="C8" s="19" t="s">
        <v>324</v>
      </c>
      <c r="D8" s="19"/>
      <c r="E8" s="21">
        <v>762.8262045</v>
      </c>
      <c r="F8" s="19" t="s">
        <v>325</v>
      </c>
      <c r="G8" s="22">
        <v>857.1815725</v>
      </c>
    </row>
    <row r="9" ht="25" customHeight="1" spans="1:7">
      <c r="A9" s="19"/>
      <c r="B9" s="19"/>
      <c r="C9" s="19" t="s">
        <v>326</v>
      </c>
      <c r="D9" s="19"/>
      <c r="E9" s="23">
        <v>94.355368</v>
      </c>
      <c r="F9" s="19" t="s">
        <v>327</v>
      </c>
      <c r="G9" s="19">
        <v>0</v>
      </c>
    </row>
    <row r="10" ht="25" customHeight="1" spans="1:7">
      <c r="A10" s="19"/>
      <c r="B10" s="19"/>
      <c r="C10" s="19" t="s">
        <v>328</v>
      </c>
      <c r="D10" s="19"/>
      <c r="E10" s="23">
        <f>E8+E9</f>
        <v>857.1815725</v>
      </c>
      <c r="F10" s="19" t="s">
        <v>329</v>
      </c>
      <c r="G10" s="19">
        <v>0</v>
      </c>
    </row>
    <row r="11" ht="25" customHeight="1" spans="1:7">
      <c r="A11" s="19"/>
      <c r="B11" s="19" t="s">
        <v>330</v>
      </c>
      <c r="C11" s="19"/>
      <c r="D11" s="19"/>
      <c r="E11" s="24">
        <v>0</v>
      </c>
      <c r="F11" s="19" t="s">
        <v>331</v>
      </c>
      <c r="G11" s="19">
        <v>0</v>
      </c>
    </row>
    <row r="12" ht="25" customHeight="1" spans="1:7">
      <c r="A12" s="19"/>
      <c r="B12" s="19"/>
      <c r="C12" s="19"/>
      <c r="D12" s="19"/>
      <c r="E12" s="24"/>
      <c r="F12" s="19" t="s">
        <v>332</v>
      </c>
      <c r="G12" s="19">
        <v>0</v>
      </c>
    </row>
    <row r="13" ht="25" customHeight="1" spans="1:7">
      <c r="A13" s="25" t="s">
        <v>333</v>
      </c>
      <c r="B13" s="19" t="s">
        <v>334</v>
      </c>
      <c r="C13" s="19" t="s">
        <v>335</v>
      </c>
      <c r="D13" s="19"/>
      <c r="E13" s="19" t="s">
        <v>336</v>
      </c>
      <c r="F13" s="19" t="s">
        <v>337</v>
      </c>
      <c r="G13" s="19"/>
    </row>
    <row r="14" ht="25" customHeight="1" spans="1:7">
      <c r="A14" s="25"/>
      <c r="B14" s="19" t="s">
        <v>338</v>
      </c>
      <c r="C14" s="19" t="s">
        <v>339</v>
      </c>
      <c r="D14" s="19"/>
      <c r="E14" s="19" t="s">
        <v>340</v>
      </c>
      <c r="F14" s="19" t="s">
        <v>341</v>
      </c>
      <c r="G14" s="19"/>
    </row>
    <row r="15" ht="25" customHeight="1" spans="1:7">
      <c r="A15" s="25"/>
      <c r="B15" s="19"/>
      <c r="C15" s="19" t="s">
        <v>342</v>
      </c>
      <c r="D15" s="19"/>
      <c r="E15" s="19" t="s">
        <v>343</v>
      </c>
      <c r="F15" s="19" t="s">
        <v>344</v>
      </c>
      <c r="G15" s="19"/>
    </row>
    <row r="16" ht="25" customHeight="1" spans="1:7">
      <c r="A16" s="25"/>
      <c r="B16" s="19"/>
      <c r="C16" s="19" t="s">
        <v>345</v>
      </c>
      <c r="D16" s="19"/>
      <c r="E16" s="19" t="s">
        <v>346</v>
      </c>
      <c r="F16" s="19" t="s">
        <v>347</v>
      </c>
      <c r="G16" s="19"/>
    </row>
    <row r="17" ht="25" customHeight="1" spans="1:7">
      <c r="A17" s="25"/>
      <c r="B17" s="19"/>
      <c r="C17" s="26" t="s">
        <v>348</v>
      </c>
      <c r="D17" s="27"/>
      <c r="E17" s="19" t="s">
        <v>349</v>
      </c>
      <c r="F17" s="26" t="s">
        <v>350</v>
      </c>
      <c r="G17" s="27"/>
    </row>
    <row r="18" ht="25" customHeight="1" spans="1:7">
      <c r="A18" s="25"/>
      <c r="B18" s="19"/>
      <c r="C18" s="26" t="s">
        <v>351</v>
      </c>
      <c r="D18" s="27"/>
      <c r="E18" s="19" t="s">
        <v>352</v>
      </c>
      <c r="F18" s="26" t="s">
        <v>353</v>
      </c>
      <c r="G18" s="27"/>
    </row>
    <row r="19" ht="25" customHeight="1" spans="1:7">
      <c r="A19" s="25"/>
      <c r="B19" s="28" t="s">
        <v>354</v>
      </c>
      <c r="C19" s="19" t="s">
        <v>355</v>
      </c>
      <c r="D19" s="19"/>
      <c r="E19" s="19" t="s">
        <v>356</v>
      </c>
      <c r="F19" s="26" t="s">
        <v>357</v>
      </c>
      <c r="G19" s="27"/>
    </row>
    <row r="20" ht="25" customHeight="1" spans="1:7">
      <c r="A20" s="25"/>
      <c r="B20" s="29"/>
      <c r="C20" s="19"/>
      <c r="D20" s="19"/>
      <c r="E20" s="19" t="s">
        <v>358</v>
      </c>
      <c r="F20" s="26" t="s">
        <v>359</v>
      </c>
      <c r="G20" s="27"/>
    </row>
    <row r="21" ht="25" customHeight="1" spans="1:7">
      <c r="A21" s="25"/>
      <c r="B21" s="29"/>
      <c r="C21" s="19"/>
      <c r="D21" s="19"/>
      <c r="E21" s="19" t="s">
        <v>360</v>
      </c>
      <c r="F21" s="26" t="s">
        <v>361</v>
      </c>
      <c r="G21" s="27"/>
    </row>
    <row r="22" ht="25" customHeight="1" spans="1:7">
      <c r="A22" s="25"/>
      <c r="B22" s="29"/>
      <c r="C22" s="28" t="s">
        <v>362</v>
      </c>
      <c r="D22" s="30"/>
      <c r="E22" s="27" t="s">
        <v>363</v>
      </c>
      <c r="F22" s="26" t="s">
        <v>364</v>
      </c>
      <c r="G22" s="27"/>
    </row>
    <row r="23" ht="25" customHeight="1" spans="1:7">
      <c r="A23" s="25"/>
      <c r="B23" s="29"/>
      <c r="C23" s="19" t="s">
        <v>365</v>
      </c>
      <c r="D23" s="19"/>
      <c r="E23" s="27" t="s">
        <v>366</v>
      </c>
      <c r="F23" s="19" t="s">
        <v>350</v>
      </c>
      <c r="G23" s="19"/>
    </row>
    <row r="24" ht="25" customHeight="1" spans="1:7">
      <c r="A24" s="25"/>
      <c r="B24" s="29"/>
      <c r="C24" s="19"/>
      <c r="D24" s="19"/>
      <c r="E24" s="27" t="s">
        <v>367</v>
      </c>
      <c r="F24" s="19" t="s">
        <v>368</v>
      </c>
      <c r="G24" s="19"/>
    </row>
    <row r="25" ht="25" customHeight="1" spans="1:7">
      <c r="A25" s="25"/>
      <c r="B25" s="31"/>
      <c r="C25" s="19"/>
      <c r="D25" s="19"/>
      <c r="E25" s="19" t="s">
        <v>369</v>
      </c>
      <c r="F25" s="19" t="s">
        <v>370</v>
      </c>
      <c r="G25" s="19"/>
    </row>
    <row r="26" ht="25" customHeight="1" spans="1:7">
      <c r="A26" s="25"/>
      <c r="B26" s="29" t="s">
        <v>371</v>
      </c>
      <c r="C26" s="19" t="s">
        <v>372</v>
      </c>
      <c r="D26" s="19"/>
      <c r="E26" s="19" t="s">
        <v>373</v>
      </c>
      <c r="F26" s="19" t="s">
        <v>350</v>
      </c>
      <c r="G26" s="19"/>
    </row>
    <row r="27" ht="25" customHeight="1" spans="1:7">
      <c r="A27" s="25"/>
      <c r="B27" s="29"/>
      <c r="C27" s="19" t="s">
        <v>374</v>
      </c>
      <c r="D27" s="19"/>
      <c r="E27" s="19" t="s">
        <v>375</v>
      </c>
      <c r="F27" s="19" t="s">
        <v>376</v>
      </c>
      <c r="G27" s="19"/>
    </row>
    <row r="28" ht="25" customHeight="1" spans="1:7">
      <c r="A28" s="25"/>
      <c r="B28" s="31"/>
      <c r="C28" s="19" t="s">
        <v>377</v>
      </c>
      <c r="D28" s="19"/>
      <c r="E28" s="19" t="s">
        <v>378</v>
      </c>
      <c r="F28" s="19" t="s">
        <v>350</v>
      </c>
      <c r="G28" s="19"/>
    </row>
    <row r="29" spans="1:7">
      <c r="A29" s="3" t="s">
        <v>379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spans="1:7">
      <c r="A32" s="3"/>
      <c r="B32" s="3"/>
      <c r="C32" s="3"/>
      <c r="D32" s="3"/>
      <c r="E32" s="3"/>
      <c r="F32" s="3"/>
      <c r="G32" s="16"/>
    </row>
    <row r="33" spans="1:7">
      <c r="A33" s="32"/>
      <c r="B33" s="32"/>
      <c r="C33" s="32"/>
      <c r="D33" s="32"/>
      <c r="E33" s="32"/>
      <c r="F33" s="32"/>
      <c r="G33" s="33"/>
    </row>
  </sheetData>
  <mergeCells count="49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C22:D22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A4:A6"/>
    <mergeCell ref="A7:A12"/>
    <mergeCell ref="A13:A28"/>
    <mergeCell ref="B8:B10"/>
    <mergeCell ref="B14:B18"/>
    <mergeCell ref="B19:B25"/>
    <mergeCell ref="B26:B28"/>
    <mergeCell ref="E11:E12"/>
    <mergeCell ref="A29:G33"/>
    <mergeCell ref="B11:D12"/>
    <mergeCell ref="C19:D21"/>
    <mergeCell ref="C23:D25"/>
  </mergeCells>
  <pageMargins left="0.904861111111111" right="0.75" top="1" bottom="1" header="0.5" footer="0.5"/>
  <pageSetup paperSize="9" scale="93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workbookViewId="0">
      <selection activeCell="L5" sqref="L5"/>
    </sheetView>
  </sheetViews>
  <sheetFormatPr defaultColWidth="9" defaultRowHeight="13.5" outlineLevelCol="6"/>
  <cols>
    <col min="1" max="1" width="13.625" customWidth="1"/>
    <col min="2" max="2" width="19.125" customWidth="1"/>
    <col min="3" max="3" width="13" customWidth="1"/>
    <col min="6" max="6" width="13.9" customWidth="1"/>
    <col min="7" max="7" width="21.1583333333333" customWidth="1"/>
  </cols>
  <sheetData>
    <row r="1" ht="18.75" spans="1:7">
      <c r="A1" s="1" t="s">
        <v>380</v>
      </c>
      <c r="B1" s="2"/>
      <c r="C1" s="2"/>
      <c r="D1" s="2"/>
      <c r="E1" s="2"/>
      <c r="F1" s="2"/>
      <c r="G1" s="2"/>
    </row>
    <row r="2" ht="25" customHeight="1" spans="1:7">
      <c r="A2" s="3" t="s">
        <v>381</v>
      </c>
      <c r="B2" s="3"/>
      <c r="C2" s="3"/>
      <c r="D2" s="3"/>
      <c r="E2" s="3" t="s">
        <v>382</v>
      </c>
      <c r="F2" s="3"/>
      <c r="G2" s="3"/>
    </row>
    <row r="3" ht="25" customHeight="1" spans="1:7">
      <c r="A3" s="3" t="s">
        <v>383</v>
      </c>
      <c r="B3" s="3"/>
      <c r="C3" s="3"/>
      <c r="D3" s="3"/>
      <c r="E3" s="3" t="s">
        <v>384</v>
      </c>
      <c r="F3" s="3"/>
      <c r="G3" s="3"/>
    </row>
    <row r="4" ht="25" customHeight="1" spans="1:7">
      <c r="A4" s="4" t="s">
        <v>385</v>
      </c>
      <c r="B4" s="4"/>
      <c r="C4" s="5" t="s">
        <v>386</v>
      </c>
      <c r="D4" s="5"/>
      <c r="E4" s="6"/>
      <c r="F4" s="6"/>
      <c r="G4" s="6"/>
    </row>
    <row r="5" ht="25" customHeight="1" spans="1:7">
      <c r="A5" s="4"/>
      <c r="B5" s="4"/>
      <c r="C5" s="7" t="s">
        <v>387</v>
      </c>
      <c r="D5" s="7"/>
      <c r="E5" s="6"/>
      <c r="F5" s="6"/>
      <c r="G5" s="6"/>
    </row>
    <row r="6" ht="25" customHeight="1" spans="1:7">
      <c r="A6" s="4"/>
      <c r="B6" s="4"/>
      <c r="C6" s="7" t="s">
        <v>388</v>
      </c>
      <c r="D6" s="7"/>
      <c r="E6" s="6"/>
      <c r="F6" s="6"/>
      <c r="G6" s="6"/>
    </row>
    <row r="7" ht="25" customHeight="1" spans="1:7">
      <c r="A7" s="4" t="s">
        <v>389</v>
      </c>
      <c r="B7" s="8" t="s">
        <v>390</v>
      </c>
      <c r="C7" s="8"/>
      <c r="D7" s="8"/>
      <c r="E7" s="8"/>
      <c r="F7" s="8"/>
      <c r="G7" s="8"/>
    </row>
    <row r="8" ht="25" customHeight="1" spans="1:7">
      <c r="A8" s="4"/>
      <c r="B8" s="5" t="s">
        <v>391</v>
      </c>
      <c r="C8" s="5"/>
      <c r="D8" s="5"/>
      <c r="E8" s="5"/>
      <c r="F8" s="5"/>
      <c r="G8" s="5"/>
    </row>
    <row r="9" ht="25" customHeight="1" spans="1:7">
      <c r="A9" s="4" t="s">
        <v>392</v>
      </c>
      <c r="B9" s="4" t="s">
        <v>393</v>
      </c>
      <c r="C9" s="4" t="s">
        <v>394</v>
      </c>
      <c r="D9" s="8" t="s">
        <v>395</v>
      </c>
      <c r="E9" s="8"/>
      <c r="F9" s="8"/>
      <c r="G9" s="4" t="s">
        <v>396</v>
      </c>
    </row>
    <row r="10" ht="25" customHeight="1" spans="1:7">
      <c r="A10" s="4"/>
      <c r="B10" s="9" t="s">
        <v>397</v>
      </c>
      <c r="C10" s="4" t="s">
        <v>398</v>
      </c>
      <c r="D10" s="10" t="s">
        <v>399</v>
      </c>
      <c r="E10" s="11"/>
      <c r="F10" s="12"/>
      <c r="G10" s="4"/>
    </row>
    <row r="11" ht="25" customHeight="1" spans="1:7">
      <c r="A11" s="4"/>
      <c r="B11" s="13"/>
      <c r="C11" s="4" t="s">
        <v>400</v>
      </c>
      <c r="D11" s="10" t="s">
        <v>399</v>
      </c>
      <c r="E11" s="11"/>
      <c r="F11" s="12"/>
      <c r="G11" s="4"/>
    </row>
    <row r="12" ht="25" customHeight="1" spans="1:7">
      <c r="A12" s="4"/>
      <c r="B12" s="14"/>
      <c r="C12" s="4" t="s">
        <v>401</v>
      </c>
      <c r="D12" s="10" t="s">
        <v>399</v>
      </c>
      <c r="E12" s="11"/>
      <c r="F12" s="12"/>
      <c r="G12" s="4"/>
    </row>
    <row r="13" ht="25" customHeight="1" spans="1:7">
      <c r="A13" s="4"/>
      <c r="B13" s="4" t="s">
        <v>402</v>
      </c>
      <c r="C13" s="4" t="s">
        <v>403</v>
      </c>
      <c r="D13" s="7" t="s">
        <v>399</v>
      </c>
      <c r="E13" s="7"/>
      <c r="F13" s="7"/>
      <c r="G13" s="6"/>
    </row>
    <row r="14" ht="25" customHeight="1" spans="1:7">
      <c r="A14" s="4"/>
      <c r="B14" s="4"/>
      <c r="C14" s="4"/>
      <c r="D14" s="7" t="s">
        <v>404</v>
      </c>
      <c r="E14" s="7"/>
      <c r="F14" s="7"/>
      <c r="G14" s="6"/>
    </row>
    <row r="15" ht="25" customHeight="1" spans="1:7">
      <c r="A15" s="4"/>
      <c r="B15" s="4"/>
      <c r="C15" s="4" t="s">
        <v>405</v>
      </c>
      <c r="D15" s="7" t="s">
        <v>399</v>
      </c>
      <c r="E15" s="7"/>
      <c r="F15" s="7"/>
      <c r="G15" s="6"/>
    </row>
    <row r="16" ht="25" customHeight="1" spans="1:7">
      <c r="A16" s="4"/>
      <c r="B16" s="4"/>
      <c r="C16" s="4"/>
      <c r="D16" s="7" t="s">
        <v>404</v>
      </c>
      <c r="E16" s="7"/>
      <c r="F16" s="7"/>
      <c r="G16" s="6"/>
    </row>
    <row r="17" ht="25" customHeight="1" spans="1:7">
      <c r="A17" s="4"/>
      <c r="B17" s="4"/>
      <c r="C17" s="4" t="s">
        <v>406</v>
      </c>
      <c r="D17" s="7" t="s">
        <v>399</v>
      </c>
      <c r="E17" s="7"/>
      <c r="F17" s="7"/>
      <c r="G17" s="6"/>
    </row>
    <row r="18" ht="25" customHeight="1" spans="1:7">
      <c r="A18" s="4"/>
      <c r="B18" s="4"/>
      <c r="C18" s="4"/>
      <c r="D18" s="7" t="s">
        <v>404</v>
      </c>
      <c r="E18" s="7"/>
      <c r="F18" s="7"/>
      <c r="G18" s="6"/>
    </row>
    <row r="19" ht="25" customHeight="1" spans="1:7">
      <c r="A19" s="4"/>
      <c r="B19" s="4" t="s">
        <v>407</v>
      </c>
      <c r="C19" s="4" t="s">
        <v>408</v>
      </c>
      <c r="D19" s="7" t="s">
        <v>399</v>
      </c>
      <c r="E19" s="7"/>
      <c r="F19" s="7"/>
      <c r="G19" s="6"/>
    </row>
    <row r="20" ht="25" customHeight="1" spans="1:7">
      <c r="A20" s="4"/>
      <c r="B20" s="4"/>
      <c r="C20" s="4"/>
      <c r="D20" s="7" t="s">
        <v>404</v>
      </c>
      <c r="E20" s="7"/>
      <c r="F20" s="7"/>
      <c r="G20" s="6"/>
    </row>
    <row r="21" ht="25" customHeight="1" spans="1:7">
      <c r="A21" s="4"/>
      <c r="B21" s="4"/>
      <c r="C21" s="4" t="s">
        <v>409</v>
      </c>
      <c r="D21" s="7" t="s">
        <v>399</v>
      </c>
      <c r="E21" s="7"/>
      <c r="F21" s="7"/>
      <c r="G21" s="6"/>
    </row>
    <row r="22" ht="25" customHeight="1" spans="1:7">
      <c r="A22" s="4"/>
      <c r="B22" s="4"/>
      <c r="C22" s="4"/>
      <c r="D22" s="7" t="s">
        <v>404</v>
      </c>
      <c r="E22" s="7"/>
      <c r="F22" s="7"/>
      <c r="G22" s="6"/>
    </row>
    <row r="23" ht="25" customHeight="1" spans="1:7">
      <c r="A23" s="4"/>
      <c r="B23" s="4"/>
      <c r="C23" s="4" t="s">
        <v>410</v>
      </c>
      <c r="D23" s="7" t="s">
        <v>399</v>
      </c>
      <c r="E23" s="7"/>
      <c r="F23" s="7"/>
      <c r="G23" s="15"/>
    </row>
    <row r="24" ht="25" customHeight="1" spans="1:7">
      <c r="A24" s="4"/>
      <c r="B24" s="4"/>
      <c r="C24" s="4"/>
      <c r="D24" s="7" t="s">
        <v>404</v>
      </c>
      <c r="E24" s="7"/>
      <c r="F24" s="7"/>
      <c r="G24" s="15"/>
    </row>
    <row r="25" ht="25" customHeight="1" spans="1:7">
      <c r="A25" s="4"/>
      <c r="B25" s="4"/>
      <c r="C25" s="4" t="s">
        <v>411</v>
      </c>
      <c r="D25" s="7" t="s">
        <v>399</v>
      </c>
      <c r="E25" s="7"/>
      <c r="F25" s="7"/>
      <c r="G25" s="15"/>
    </row>
    <row r="26" ht="25" customHeight="1" spans="1:7">
      <c r="A26" s="4"/>
      <c r="B26" s="4"/>
      <c r="C26" s="4"/>
      <c r="D26" s="7" t="s">
        <v>404</v>
      </c>
      <c r="E26" s="7"/>
      <c r="F26" s="7"/>
      <c r="G26" s="15"/>
    </row>
    <row r="27" ht="25" customHeight="1" spans="1:7">
      <c r="A27" s="4"/>
      <c r="B27" s="4" t="s">
        <v>412</v>
      </c>
      <c r="C27" s="4" t="s">
        <v>413</v>
      </c>
      <c r="D27" s="7" t="s">
        <v>399</v>
      </c>
      <c r="E27" s="7"/>
      <c r="F27" s="7"/>
      <c r="G27" s="6"/>
    </row>
    <row r="28" ht="25" customHeight="1" spans="1:7">
      <c r="A28" s="4"/>
      <c r="B28" s="4"/>
      <c r="C28" s="4"/>
      <c r="D28" s="7" t="s">
        <v>404</v>
      </c>
      <c r="E28" s="7"/>
      <c r="F28" s="7"/>
      <c r="G28" s="6"/>
    </row>
    <row r="29" ht="29" customHeight="1" spans="1:7">
      <c r="A29" s="3" t="s">
        <v>379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scale="8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workbookViewId="0">
      <selection activeCell="D12" sqref="D12"/>
    </sheetView>
  </sheetViews>
  <sheetFormatPr defaultColWidth="9" defaultRowHeight="13.5" outlineLevelCol="3"/>
  <cols>
    <col min="1" max="1" width="28" customWidth="1"/>
    <col min="2" max="2" width="21.75" customWidth="1"/>
    <col min="3" max="3" width="30.625" customWidth="1"/>
    <col min="4" max="4" width="13.75" style="83" customWidth="1"/>
    <col min="6" max="6" width="11.5"/>
  </cols>
  <sheetData>
    <row r="1" ht="20.25" spans="1:4">
      <c r="A1" s="105" t="s">
        <v>42</v>
      </c>
      <c r="B1" s="105"/>
      <c r="C1" s="105"/>
      <c r="D1" s="107"/>
    </row>
    <row r="2" spans="1:4">
      <c r="A2" s="106"/>
      <c r="D2" s="83" t="s">
        <v>43</v>
      </c>
    </row>
    <row r="3" ht="15" customHeight="1" spans="1:4">
      <c r="A3" s="44" t="s">
        <v>44</v>
      </c>
      <c r="B3" s="44"/>
      <c r="C3" s="44" t="s">
        <v>45</v>
      </c>
      <c r="D3" s="86"/>
    </row>
    <row r="4" spans="1:4">
      <c r="A4" s="44" t="s">
        <v>46</v>
      </c>
      <c r="B4" s="44" t="s">
        <v>47</v>
      </c>
      <c r="C4" s="44" t="s">
        <v>46</v>
      </c>
      <c r="D4" s="86" t="s">
        <v>47</v>
      </c>
    </row>
    <row r="5" ht="15" spans="1:4">
      <c r="A5" s="92" t="s">
        <v>48</v>
      </c>
      <c r="B5" s="93">
        <v>857.1815725</v>
      </c>
      <c r="C5" s="92" t="s">
        <v>49</v>
      </c>
      <c r="D5" s="94"/>
    </row>
    <row r="6" spans="1:4">
      <c r="A6" s="92" t="s">
        <v>50</v>
      </c>
      <c r="B6" s="108"/>
      <c r="C6" s="92" t="s">
        <v>51</v>
      </c>
      <c r="D6" s="94"/>
    </row>
    <row r="7" spans="1:4">
      <c r="A7" s="92" t="s">
        <v>52</v>
      </c>
      <c r="B7" s="108"/>
      <c r="C7" s="92" t="s">
        <v>53</v>
      </c>
      <c r="D7" s="94"/>
    </row>
    <row r="8" spans="1:4">
      <c r="A8" s="92" t="s">
        <v>54</v>
      </c>
      <c r="B8" s="108"/>
      <c r="C8" s="92" t="s">
        <v>55</v>
      </c>
      <c r="D8" s="94"/>
    </row>
    <row r="9" spans="1:4">
      <c r="A9" s="92" t="s">
        <v>56</v>
      </c>
      <c r="B9" s="108"/>
      <c r="C9" s="92" t="s">
        <v>57</v>
      </c>
      <c r="D9" s="94"/>
    </row>
    <row r="10" spans="1:4">
      <c r="A10" s="92" t="s">
        <v>58</v>
      </c>
      <c r="B10" s="108"/>
      <c r="C10" s="92" t="s">
        <v>59</v>
      </c>
      <c r="D10" s="94"/>
    </row>
    <row r="11" spans="1:4">
      <c r="A11" s="92" t="s">
        <v>60</v>
      </c>
      <c r="B11" s="108"/>
      <c r="C11" s="92" t="s">
        <v>61</v>
      </c>
      <c r="D11" s="94"/>
    </row>
    <row r="12" spans="1:4">
      <c r="A12" s="92" t="s">
        <v>62</v>
      </c>
      <c r="B12" s="108"/>
      <c r="C12" s="92" t="s">
        <v>63</v>
      </c>
      <c r="D12" s="94">
        <v>124.5167965</v>
      </c>
    </row>
    <row r="13" spans="1:4">
      <c r="A13" s="92" t="s">
        <v>64</v>
      </c>
      <c r="B13" s="108"/>
      <c r="C13" s="92" t="s">
        <v>65</v>
      </c>
      <c r="D13" s="94"/>
    </row>
    <row r="14" spans="1:4">
      <c r="A14" s="92"/>
      <c r="B14" s="96"/>
      <c r="C14" s="92" t="s">
        <v>66</v>
      </c>
      <c r="D14" s="94">
        <v>36.88416</v>
      </c>
    </row>
    <row r="15" spans="1:4">
      <c r="A15" s="92"/>
      <c r="B15" s="96"/>
      <c r="C15" s="92" t="s">
        <v>67</v>
      </c>
      <c r="D15" s="94"/>
    </row>
    <row r="16" spans="1:4">
      <c r="A16" s="92"/>
      <c r="B16" s="96"/>
      <c r="C16" s="92" t="s">
        <v>68</v>
      </c>
      <c r="D16" s="94"/>
    </row>
    <row r="17" spans="1:4">
      <c r="A17" s="92"/>
      <c r="B17" s="96"/>
      <c r="C17" s="92" t="s">
        <v>69</v>
      </c>
      <c r="D17" s="94">
        <v>639.890268</v>
      </c>
    </row>
    <row r="18" spans="1:4">
      <c r="A18" s="92"/>
      <c r="B18" s="96"/>
      <c r="C18" s="92" t="s">
        <v>70</v>
      </c>
      <c r="D18" s="94"/>
    </row>
    <row r="19" spans="1:4">
      <c r="A19" s="92"/>
      <c r="B19" s="96"/>
      <c r="C19" s="92" t="s">
        <v>71</v>
      </c>
      <c r="D19" s="94"/>
    </row>
    <row r="20" spans="1:4">
      <c r="A20" s="92"/>
      <c r="B20" s="96"/>
      <c r="C20" s="92" t="s">
        <v>72</v>
      </c>
      <c r="D20" s="94"/>
    </row>
    <row r="21" spans="1:4">
      <c r="A21" s="92"/>
      <c r="B21" s="96"/>
      <c r="C21" s="92" t="s">
        <v>73</v>
      </c>
      <c r="D21" s="94"/>
    </row>
    <row r="22" spans="1:4">
      <c r="A22" s="92"/>
      <c r="B22" s="96"/>
      <c r="C22" s="92" t="s">
        <v>74</v>
      </c>
      <c r="D22" s="94"/>
    </row>
    <row r="23" spans="1:4">
      <c r="A23" s="92"/>
      <c r="B23" s="96"/>
      <c r="C23" s="92" t="s">
        <v>75</v>
      </c>
      <c r="D23" s="94"/>
    </row>
    <row r="24" spans="1:4">
      <c r="A24" s="92"/>
      <c r="B24" s="96"/>
      <c r="C24" s="92" t="s">
        <v>76</v>
      </c>
      <c r="D24" s="94">
        <v>55.890348</v>
      </c>
    </row>
    <row r="25" spans="1:4">
      <c r="A25" s="92"/>
      <c r="B25" s="96"/>
      <c r="C25" s="92" t="s">
        <v>77</v>
      </c>
      <c r="D25" s="94"/>
    </row>
    <row r="26" spans="1:4">
      <c r="A26" s="92"/>
      <c r="B26" s="96"/>
      <c r="C26" s="92" t="s">
        <v>78</v>
      </c>
      <c r="D26" s="94"/>
    </row>
    <row r="27" spans="1:4">
      <c r="A27" s="92"/>
      <c r="B27" s="96"/>
      <c r="C27" s="92" t="s">
        <v>79</v>
      </c>
      <c r="D27" s="94"/>
    </row>
    <row r="28" spans="1:4">
      <c r="A28" s="92"/>
      <c r="B28" s="96"/>
      <c r="C28" s="92" t="s">
        <v>80</v>
      </c>
      <c r="D28" s="94"/>
    </row>
    <row r="29" spans="1:4">
      <c r="A29" s="92"/>
      <c r="B29" s="96"/>
      <c r="C29" s="92" t="s">
        <v>81</v>
      </c>
      <c r="D29" s="94"/>
    </row>
    <row r="30" spans="1:4">
      <c r="A30" s="92"/>
      <c r="B30" s="96"/>
      <c r="C30" s="92" t="s">
        <v>82</v>
      </c>
      <c r="D30" s="94"/>
    </row>
    <row r="31" spans="1:4">
      <c r="A31" s="92"/>
      <c r="B31" s="96"/>
      <c r="C31" s="92" t="s">
        <v>83</v>
      </c>
      <c r="D31" s="94"/>
    </row>
    <row r="32" spans="1:4">
      <c r="A32" s="92"/>
      <c r="B32" s="96"/>
      <c r="C32" s="92" t="s">
        <v>84</v>
      </c>
      <c r="D32" s="94"/>
    </row>
    <row r="33" spans="1:4">
      <c r="A33" s="92"/>
      <c r="B33" s="96"/>
      <c r="C33" s="92" t="s">
        <v>85</v>
      </c>
      <c r="D33" s="94"/>
    </row>
    <row r="34" spans="1:4">
      <c r="A34" s="92"/>
      <c r="B34" s="96"/>
      <c r="C34" s="92" t="s">
        <v>86</v>
      </c>
      <c r="D34" s="94"/>
    </row>
    <row r="35" spans="1:4">
      <c r="A35" s="92"/>
      <c r="B35" s="96"/>
      <c r="C35" s="92"/>
      <c r="D35" s="109"/>
    </row>
    <row r="36" ht="15" spans="1:4">
      <c r="A36" s="44" t="s">
        <v>87</v>
      </c>
      <c r="B36" s="93">
        <v>857.1815725</v>
      </c>
      <c r="C36" s="44" t="s">
        <v>88</v>
      </c>
      <c r="D36" s="93">
        <f>D12+D14+D17+D24</f>
        <v>857.1815725</v>
      </c>
    </row>
    <row r="37" spans="1:4">
      <c r="A37" s="92" t="s">
        <v>89</v>
      </c>
      <c r="B37" s="51"/>
      <c r="C37" s="92" t="s">
        <v>90</v>
      </c>
      <c r="D37" s="110"/>
    </row>
    <row r="38" spans="1:4">
      <c r="A38" s="92" t="s">
        <v>91</v>
      </c>
      <c r="B38" s="51"/>
      <c r="C38" s="92"/>
      <c r="D38" s="111"/>
    </row>
    <row r="39" spans="1:4">
      <c r="A39" s="112"/>
      <c r="B39" s="97"/>
      <c r="C39" s="112"/>
      <c r="D39" s="111"/>
    </row>
    <row r="40" ht="15" spans="1:4">
      <c r="A40" s="44" t="s">
        <v>92</v>
      </c>
      <c r="B40" s="93">
        <v>857.1815725</v>
      </c>
      <c r="C40" s="44" t="s">
        <v>93</v>
      </c>
      <c r="D40" s="93">
        <v>857.1815725</v>
      </c>
    </row>
    <row r="41" spans="1:1">
      <c r="A41" s="57" t="s">
        <v>94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scale="93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B23" sqref="B23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105" t="s">
        <v>95</v>
      </c>
    </row>
    <row r="2" spans="1:2">
      <c r="A2" s="106"/>
      <c r="B2" t="s">
        <v>43</v>
      </c>
    </row>
    <row r="3" ht="20" customHeight="1" spans="1:2">
      <c r="A3" s="44" t="s">
        <v>46</v>
      </c>
      <c r="B3" s="44" t="s">
        <v>47</v>
      </c>
    </row>
    <row r="4" ht="20" customHeight="1" spans="1:2">
      <c r="A4" s="44" t="s">
        <v>96</v>
      </c>
      <c r="B4" s="44">
        <v>1</v>
      </c>
    </row>
    <row r="5" ht="20" customHeight="1" spans="1:2">
      <c r="A5" s="46" t="s">
        <v>97</v>
      </c>
      <c r="B5" s="93">
        <v>857.1815725</v>
      </c>
    </row>
    <row r="6" ht="20" customHeight="1" spans="1:2">
      <c r="A6" s="42" t="s">
        <v>98</v>
      </c>
      <c r="B6" s="93">
        <v>857.1815725</v>
      </c>
    </row>
    <row r="7" ht="20" customHeight="1" spans="1:2">
      <c r="A7" s="46" t="s">
        <v>99</v>
      </c>
      <c r="B7" s="47"/>
    </row>
    <row r="8" ht="20" customHeight="1" spans="1:2">
      <c r="A8" s="42" t="s">
        <v>100</v>
      </c>
      <c r="B8" s="47"/>
    </row>
    <row r="9" ht="20" customHeight="1" spans="1:2">
      <c r="A9" s="46" t="s">
        <v>101</v>
      </c>
      <c r="B9" s="47"/>
    </row>
    <row r="10" ht="20" customHeight="1" spans="1:2">
      <c r="A10" s="42" t="s">
        <v>100</v>
      </c>
      <c r="B10" s="47"/>
    </row>
    <row r="11" ht="20" customHeight="1" spans="1:2">
      <c r="A11" s="46" t="s">
        <v>102</v>
      </c>
      <c r="B11" s="47"/>
    </row>
    <row r="12" ht="20" customHeight="1" spans="1:2">
      <c r="A12" s="42" t="s">
        <v>100</v>
      </c>
      <c r="B12" s="47"/>
    </row>
    <row r="13" ht="20" customHeight="1" spans="1:2">
      <c r="A13" s="46" t="s">
        <v>103</v>
      </c>
      <c r="B13" s="47"/>
    </row>
    <row r="14" ht="20" customHeight="1" spans="1:2">
      <c r="A14" s="42" t="s">
        <v>100</v>
      </c>
      <c r="B14" s="47"/>
    </row>
    <row r="15" ht="20" customHeight="1" spans="1:2">
      <c r="A15" s="46" t="s">
        <v>104</v>
      </c>
      <c r="B15" s="47"/>
    </row>
    <row r="16" ht="20" customHeight="1" spans="1:2">
      <c r="A16" s="42" t="s">
        <v>100</v>
      </c>
      <c r="B16" s="47"/>
    </row>
    <row r="17" ht="20" customHeight="1" spans="1:2">
      <c r="A17" s="46" t="s">
        <v>105</v>
      </c>
      <c r="B17" s="47"/>
    </row>
    <row r="18" ht="20" customHeight="1" spans="1:2">
      <c r="A18" s="42" t="s">
        <v>100</v>
      </c>
      <c r="B18" s="47"/>
    </row>
    <row r="19" ht="20" customHeight="1" spans="1:2">
      <c r="A19" s="46" t="s">
        <v>106</v>
      </c>
      <c r="B19" s="47"/>
    </row>
    <row r="20" ht="20" customHeight="1" spans="1:2">
      <c r="A20" s="42" t="s">
        <v>100</v>
      </c>
      <c r="B20" s="47"/>
    </row>
    <row r="21" ht="20" customHeight="1" spans="1:2">
      <c r="A21" s="46" t="s">
        <v>107</v>
      </c>
      <c r="B21" s="47"/>
    </row>
    <row r="22" ht="20" customHeight="1" spans="1:2">
      <c r="A22" s="42" t="s">
        <v>100</v>
      </c>
      <c r="B22" s="47"/>
    </row>
    <row r="23" ht="20" customHeight="1" spans="1:2">
      <c r="A23" s="46" t="s">
        <v>108</v>
      </c>
      <c r="B23" s="93">
        <v>857.1815725</v>
      </c>
    </row>
    <row r="24" ht="20" customHeight="1" spans="1:2">
      <c r="A24" s="42" t="s">
        <v>109</v>
      </c>
      <c r="B24" s="47"/>
    </row>
    <row r="25" ht="20" customHeight="1" spans="1:2">
      <c r="A25" s="42" t="s">
        <v>109</v>
      </c>
      <c r="B25" s="47"/>
    </row>
    <row r="26" ht="20" customHeight="1" spans="1:2">
      <c r="A26" s="42" t="s">
        <v>109</v>
      </c>
      <c r="B26" s="47"/>
    </row>
    <row r="27" ht="20" customHeight="1" spans="1:2">
      <c r="A27" s="42" t="s">
        <v>109</v>
      </c>
      <c r="B27" s="47"/>
    </row>
    <row r="28" ht="20" customHeight="1" spans="1:2">
      <c r="A28" s="42" t="s">
        <v>109</v>
      </c>
      <c r="B28" s="47"/>
    </row>
    <row r="29" ht="20" customHeight="1" spans="1:2">
      <c r="A29" s="46" t="s">
        <v>110</v>
      </c>
      <c r="B29" s="47"/>
    </row>
    <row r="30" ht="20" customHeight="1" spans="1:2">
      <c r="A30" s="42" t="s">
        <v>100</v>
      </c>
      <c r="B30" s="47"/>
    </row>
    <row r="31" ht="20" customHeight="1" spans="1:2">
      <c r="A31" s="46" t="s">
        <v>111</v>
      </c>
      <c r="B31" s="47"/>
    </row>
    <row r="32" ht="20" customHeight="1" spans="1:2">
      <c r="A32" s="42" t="s">
        <v>100</v>
      </c>
      <c r="B32" s="47"/>
    </row>
    <row r="33" ht="20" customHeight="1" spans="1:2">
      <c r="A33" s="46" t="s">
        <v>112</v>
      </c>
      <c r="B33" s="93">
        <v>857.1815725</v>
      </c>
    </row>
    <row r="34" spans="1:1">
      <c r="A34" s="98" t="s">
        <v>113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tabSelected="1" workbookViewId="0">
      <selection activeCell="I15" sqref="I15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34" t="s">
        <v>114</v>
      </c>
      <c r="B1" s="34"/>
      <c r="C1" s="34"/>
      <c r="D1" s="34"/>
      <c r="E1" s="34"/>
    </row>
    <row r="2" spans="1:5">
      <c r="A2" s="35"/>
      <c r="B2" s="36"/>
      <c r="C2" s="36"/>
      <c r="D2" s="36"/>
      <c r="E2" s="36" t="s">
        <v>43</v>
      </c>
    </row>
    <row r="3" ht="25" customHeight="1" spans="1:5">
      <c r="A3" s="44" t="s">
        <v>115</v>
      </c>
      <c r="B3" s="44" t="s">
        <v>116</v>
      </c>
      <c r="C3" s="44" t="s">
        <v>117</v>
      </c>
      <c r="D3" s="44" t="s">
        <v>118</v>
      </c>
      <c r="E3" s="44" t="s">
        <v>119</v>
      </c>
    </row>
    <row r="4" ht="25" customHeight="1" spans="1:5">
      <c r="A4" s="44" t="s">
        <v>96</v>
      </c>
      <c r="B4" s="44">
        <v>1</v>
      </c>
      <c r="C4" s="44">
        <v>2</v>
      </c>
      <c r="D4" s="44">
        <v>3</v>
      </c>
      <c r="E4" s="44">
        <v>4</v>
      </c>
    </row>
    <row r="5" ht="25" customHeight="1" spans="1:5">
      <c r="A5" s="40" t="s">
        <v>120</v>
      </c>
      <c r="B5" s="99">
        <f>B6+B14+B17+B21</f>
        <v>857.1815725</v>
      </c>
      <c r="C5" s="77">
        <f>C6+C14+C17+C21</f>
        <v>857.1815725</v>
      </c>
      <c r="D5" s="100"/>
      <c r="E5" s="100"/>
    </row>
    <row r="6" ht="25" customHeight="1" spans="1:5">
      <c r="A6" s="101" t="s">
        <v>121</v>
      </c>
      <c r="B6" s="99">
        <f>B7+B10+B12</f>
        <v>124.5167965</v>
      </c>
      <c r="C6" s="77">
        <f>C7+C10+C12</f>
        <v>124.5167965</v>
      </c>
      <c r="D6" s="77"/>
      <c r="E6" s="72"/>
    </row>
    <row r="7" ht="25" customHeight="1" spans="1:5">
      <c r="A7" s="101" t="s">
        <v>122</v>
      </c>
      <c r="B7" s="99">
        <f t="shared" ref="B7:B11" si="0">C7</f>
        <v>113.501016</v>
      </c>
      <c r="C7" s="77">
        <f>C8+C9</f>
        <v>113.501016</v>
      </c>
      <c r="D7" s="77"/>
      <c r="E7" s="72"/>
    </row>
    <row r="8" ht="25" customHeight="1" spans="1:5">
      <c r="A8" s="102" t="s">
        <v>123</v>
      </c>
      <c r="B8" s="103">
        <f t="shared" si="0"/>
        <v>76.240784</v>
      </c>
      <c r="C8" s="66">
        <v>76.240784</v>
      </c>
      <c r="D8" s="66"/>
      <c r="E8" s="72"/>
    </row>
    <row r="9" ht="25" customHeight="1" spans="1:5">
      <c r="A9" s="102" t="s">
        <v>124</v>
      </c>
      <c r="B9" s="103">
        <f t="shared" si="0"/>
        <v>37.260232</v>
      </c>
      <c r="C9" s="66">
        <v>37.260232</v>
      </c>
      <c r="D9" s="66"/>
      <c r="E9" s="72"/>
    </row>
    <row r="10" ht="25" customHeight="1" spans="1:5">
      <c r="A10" s="101" t="s">
        <v>125</v>
      </c>
      <c r="B10" s="77">
        <f t="shared" si="0"/>
        <v>0.324</v>
      </c>
      <c r="C10" s="77">
        <f>C11</f>
        <v>0.324</v>
      </c>
      <c r="D10" s="77"/>
      <c r="E10" s="72"/>
    </row>
    <row r="11" ht="25" customHeight="1" spans="1:5">
      <c r="A11" s="102" t="s">
        <v>126</v>
      </c>
      <c r="B11" s="66">
        <f t="shared" si="0"/>
        <v>0.324</v>
      </c>
      <c r="C11" s="66">
        <v>0.324</v>
      </c>
      <c r="D11" s="66"/>
      <c r="E11" s="72"/>
    </row>
    <row r="12" ht="25" customHeight="1" spans="1:5">
      <c r="A12" s="101" t="s">
        <v>127</v>
      </c>
      <c r="B12" s="99">
        <f t="shared" ref="B12:B19" si="1">C12</f>
        <v>10.6917805</v>
      </c>
      <c r="C12" s="77">
        <f>C13</f>
        <v>10.6917805</v>
      </c>
      <c r="D12" s="77"/>
      <c r="E12" s="72"/>
    </row>
    <row r="13" ht="25" customHeight="1" spans="1:5">
      <c r="A13" s="102" t="s">
        <v>127</v>
      </c>
      <c r="B13" s="103">
        <f t="shared" si="1"/>
        <v>10.6917805</v>
      </c>
      <c r="C13" s="66">
        <v>10.6917805</v>
      </c>
      <c r="D13" s="66"/>
      <c r="E13" s="72"/>
    </row>
    <row r="14" ht="25" customHeight="1" spans="1:5">
      <c r="A14" s="101" t="s">
        <v>128</v>
      </c>
      <c r="B14" s="99">
        <f t="shared" si="1"/>
        <v>36.88416</v>
      </c>
      <c r="C14" s="77">
        <v>36.88416</v>
      </c>
      <c r="D14" s="77"/>
      <c r="E14" s="72"/>
    </row>
    <row r="15" ht="25" customHeight="1" spans="1:5">
      <c r="A15" s="101" t="s">
        <v>129</v>
      </c>
      <c r="B15" s="99">
        <f t="shared" si="1"/>
        <v>36.88416</v>
      </c>
      <c r="C15" s="77">
        <v>36.88416</v>
      </c>
      <c r="D15" s="77"/>
      <c r="E15" s="72"/>
    </row>
    <row r="16" ht="25" customHeight="1" spans="1:5">
      <c r="A16" s="102" t="s">
        <v>130</v>
      </c>
      <c r="B16" s="103">
        <f t="shared" si="1"/>
        <v>36.88416</v>
      </c>
      <c r="C16" s="66">
        <v>36.88416</v>
      </c>
      <c r="D16" s="66"/>
      <c r="E16" s="72"/>
    </row>
    <row r="17" ht="25" customHeight="1" spans="1:5">
      <c r="A17" s="101" t="s">
        <v>131</v>
      </c>
      <c r="B17" s="99">
        <f t="shared" si="1"/>
        <v>639.890268</v>
      </c>
      <c r="C17" s="77">
        <f t="shared" ref="C17:C22" si="2">C18</f>
        <v>639.890268</v>
      </c>
      <c r="D17" s="77"/>
      <c r="E17" s="72"/>
    </row>
    <row r="18" ht="25" customHeight="1" spans="1:5">
      <c r="A18" s="101" t="s">
        <v>132</v>
      </c>
      <c r="B18" s="99">
        <f t="shared" si="1"/>
        <v>639.890268</v>
      </c>
      <c r="C18" s="77">
        <f>C19+C20</f>
        <v>639.890268</v>
      </c>
      <c r="D18" s="77"/>
      <c r="E18" s="72"/>
    </row>
    <row r="19" ht="25" customHeight="1" spans="1:5">
      <c r="A19" s="102" t="s">
        <v>133</v>
      </c>
      <c r="B19" s="103">
        <f t="shared" si="1"/>
        <v>639.890268</v>
      </c>
      <c r="C19" s="103">
        <v>639.890268</v>
      </c>
      <c r="D19" s="66"/>
      <c r="E19" s="72"/>
    </row>
    <row r="20" ht="25" customHeight="1" spans="1:5">
      <c r="A20" s="102" t="s">
        <v>134</v>
      </c>
      <c r="B20" s="103"/>
      <c r="C20" s="66"/>
      <c r="D20" s="66"/>
      <c r="E20" s="72"/>
    </row>
    <row r="21" ht="25" customHeight="1" spans="1:5">
      <c r="A21" s="101" t="s">
        <v>135</v>
      </c>
      <c r="B21" s="99">
        <f>B22</f>
        <v>55.890348</v>
      </c>
      <c r="C21" s="77">
        <f t="shared" si="2"/>
        <v>55.890348</v>
      </c>
      <c r="D21" s="77"/>
      <c r="E21" s="68"/>
    </row>
    <row r="22" ht="25" customHeight="1" spans="1:5">
      <c r="A22" s="101" t="s">
        <v>136</v>
      </c>
      <c r="B22" s="99">
        <f>B23</f>
        <v>55.890348</v>
      </c>
      <c r="C22" s="77">
        <f t="shared" si="2"/>
        <v>55.890348</v>
      </c>
      <c r="D22" s="77"/>
      <c r="E22" s="72"/>
    </row>
    <row r="23" ht="25" customHeight="1" spans="1:5">
      <c r="A23" s="102" t="s">
        <v>137</v>
      </c>
      <c r="B23" s="66">
        <v>55.890348</v>
      </c>
      <c r="C23" s="66">
        <v>55.890348</v>
      </c>
      <c r="D23" s="66"/>
      <c r="E23" s="72"/>
    </row>
    <row r="24" ht="25" customHeight="1" spans="1:5">
      <c r="A24" s="54"/>
      <c r="B24" s="104"/>
      <c r="C24" s="68"/>
      <c r="D24" s="68"/>
      <c r="E24" s="68"/>
    </row>
    <row r="25" ht="25" customHeight="1" spans="1:5">
      <c r="A25" s="54"/>
      <c r="B25" s="104"/>
      <c r="C25" s="68"/>
      <c r="D25" s="68"/>
      <c r="E25" s="68"/>
    </row>
    <row r="26" ht="25" customHeight="1" spans="1:5">
      <c r="A26" s="54"/>
      <c r="B26" s="104"/>
      <c r="C26" s="68"/>
      <c r="D26" s="68"/>
      <c r="E26" s="68"/>
    </row>
    <row r="27" ht="25" customHeight="1" spans="1:5">
      <c r="A27" s="70"/>
      <c r="B27" s="72"/>
      <c r="C27" s="72"/>
      <c r="D27" s="72"/>
      <c r="E27" s="72"/>
    </row>
    <row r="28" spans="1:5">
      <c r="A28" s="73" t="s">
        <v>138</v>
      </c>
      <c r="B28" s="74"/>
      <c r="C28" s="74"/>
      <c r="D28" s="74"/>
      <c r="E28" s="74"/>
    </row>
  </sheetData>
  <mergeCells count="1">
    <mergeCell ref="A1:E1"/>
  </mergeCells>
  <pageMargins left="0.75" right="0.75" top="1" bottom="1" header="0.5" footer="0.5"/>
  <pageSetup paperSize="9" scale="88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G36" sqref="G36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34" t="s">
        <v>139</v>
      </c>
      <c r="B1" s="34"/>
      <c r="C1" s="34"/>
      <c r="D1" s="34"/>
    </row>
    <row r="2" spans="1:4">
      <c r="A2" s="35"/>
      <c r="B2" s="36"/>
      <c r="C2" s="36"/>
      <c r="D2" s="36" t="s">
        <v>43</v>
      </c>
    </row>
    <row r="3" ht="15" customHeight="1" spans="1:4">
      <c r="A3" s="44" t="s">
        <v>140</v>
      </c>
      <c r="B3" s="44"/>
      <c r="C3" s="44" t="s">
        <v>141</v>
      </c>
      <c r="D3" s="44"/>
    </row>
    <row r="4" spans="1:4">
      <c r="A4" s="44" t="s">
        <v>46</v>
      </c>
      <c r="B4" s="44" t="s">
        <v>47</v>
      </c>
      <c r="C4" s="44" t="s">
        <v>46</v>
      </c>
      <c r="D4" s="44" t="s">
        <v>142</v>
      </c>
    </row>
    <row r="5" ht="15" spans="1:4">
      <c r="A5" s="92" t="s">
        <v>143</v>
      </c>
      <c r="B5" s="93">
        <v>857.1815725</v>
      </c>
      <c r="C5" s="92" t="s">
        <v>144</v>
      </c>
      <c r="D5" s="94">
        <f>SUM(D6:D34)</f>
        <v>857.1815725</v>
      </c>
    </row>
    <row r="6" ht="15" spans="1:4">
      <c r="A6" s="92" t="s">
        <v>145</v>
      </c>
      <c r="B6" s="93">
        <v>857.1815725</v>
      </c>
      <c r="C6" s="92" t="s">
        <v>146</v>
      </c>
      <c r="D6" s="53"/>
    </row>
    <row r="7" spans="1:4">
      <c r="A7" s="92" t="s">
        <v>147</v>
      </c>
      <c r="B7" s="53"/>
      <c r="C7" s="92" t="s">
        <v>148</v>
      </c>
      <c r="D7" s="53"/>
    </row>
    <row r="8" spans="1:4">
      <c r="A8" s="92" t="s">
        <v>149</v>
      </c>
      <c r="B8" s="53"/>
      <c r="C8" s="92" t="s">
        <v>150</v>
      </c>
      <c r="D8" s="53"/>
    </row>
    <row r="9" spans="1:4">
      <c r="A9" s="92"/>
      <c r="B9" s="95"/>
      <c r="C9" s="92" t="s">
        <v>151</v>
      </c>
      <c r="D9" s="53"/>
    </row>
    <row r="10" spans="1:4">
      <c r="A10" s="92"/>
      <c r="B10" s="95"/>
      <c r="C10" s="92" t="s">
        <v>152</v>
      </c>
      <c r="D10" s="53"/>
    </row>
    <row r="11" spans="1:4">
      <c r="A11" s="92"/>
      <c r="B11" s="95"/>
      <c r="C11" s="92" t="s">
        <v>153</v>
      </c>
      <c r="D11" s="53"/>
    </row>
    <row r="12" spans="1:4">
      <c r="A12" s="96"/>
      <c r="B12" s="97"/>
      <c r="C12" s="92" t="s">
        <v>154</v>
      </c>
      <c r="D12" s="53"/>
    </row>
    <row r="13" spans="1:4">
      <c r="A13" s="96"/>
      <c r="B13" s="97"/>
      <c r="C13" s="92" t="s">
        <v>155</v>
      </c>
      <c r="D13" s="94">
        <v>124.5167965</v>
      </c>
    </row>
    <row r="14" spans="1:4">
      <c r="A14" s="96"/>
      <c r="B14" s="97"/>
      <c r="C14" s="92" t="s">
        <v>156</v>
      </c>
      <c r="D14" s="53"/>
    </row>
    <row r="15" spans="1:4">
      <c r="A15" s="96"/>
      <c r="B15" s="97"/>
      <c r="C15" s="92" t="s">
        <v>157</v>
      </c>
      <c r="D15" s="94">
        <v>36.88416</v>
      </c>
    </row>
    <row r="16" spans="1:4">
      <c r="A16" s="96"/>
      <c r="B16" s="97"/>
      <c r="C16" s="92" t="s">
        <v>158</v>
      </c>
      <c r="D16" s="53"/>
    </row>
    <row r="17" spans="1:4">
      <c r="A17" s="96"/>
      <c r="B17" s="97"/>
      <c r="C17" s="92" t="s">
        <v>159</v>
      </c>
      <c r="D17" s="53"/>
    </row>
    <row r="18" spans="1:4">
      <c r="A18" s="96"/>
      <c r="B18" s="97"/>
      <c r="C18" s="92" t="s">
        <v>160</v>
      </c>
      <c r="D18" s="94">
        <v>639.890268</v>
      </c>
    </row>
    <row r="19" spans="1:4">
      <c r="A19" s="96"/>
      <c r="B19" s="97"/>
      <c r="C19" s="92" t="s">
        <v>161</v>
      </c>
      <c r="D19" s="53"/>
    </row>
    <row r="20" spans="1:4">
      <c r="A20" s="96"/>
      <c r="B20" s="97"/>
      <c r="C20" s="92" t="s">
        <v>162</v>
      </c>
      <c r="D20" s="53"/>
    </row>
    <row r="21" spans="1:4">
      <c r="A21" s="96"/>
      <c r="B21" s="97"/>
      <c r="C21" s="92" t="s">
        <v>163</v>
      </c>
      <c r="D21" s="53"/>
    </row>
    <row r="22" spans="1:4">
      <c r="A22" s="96"/>
      <c r="B22" s="97"/>
      <c r="C22" s="92" t="s">
        <v>164</v>
      </c>
      <c r="D22" s="53"/>
    </row>
    <row r="23" spans="1:4">
      <c r="A23" s="96"/>
      <c r="B23" s="97"/>
      <c r="C23" s="92" t="s">
        <v>165</v>
      </c>
      <c r="D23" s="53"/>
    </row>
    <row r="24" spans="1:4">
      <c r="A24" s="96"/>
      <c r="B24" s="97"/>
      <c r="C24" s="92" t="s">
        <v>166</v>
      </c>
      <c r="D24" s="53"/>
    </row>
    <row r="25" spans="1:4">
      <c r="A25" s="96"/>
      <c r="B25" s="97"/>
      <c r="C25" s="92" t="s">
        <v>167</v>
      </c>
      <c r="D25" s="94">
        <v>55.890348</v>
      </c>
    </row>
    <row r="26" spans="1:4">
      <c r="A26" s="96"/>
      <c r="B26" s="97"/>
      <c r="C26" s="92" t="s">
        <v>168</v>
      </c>
      <c r="D26" s="53"/>
    </row>
    <row r="27" spans="1:4">
      <c r="A27" s="96"/>
      <c r="B27" s="97"/>
      <c r="C27" s="92" t="s">
        <v>169</v>
      </c>
      <c r="D27" s="53"/>
    </row>
    <row r="28" spans="1:4">
      <c r="A28" s="96"/>
      <c r="B28" s="97"/>
      <c r="C28" s="92" t="s">
        <v>170</v>
      </c>
      <c r="D28" s="53"/>
    </row>
    <row r="29" spans="1:4">
      <c r="A29" s="96"/>
      <c r="B29" s="97"/>
      <c r="C29" s="92" t="s">
        <v>171</v>
      </c>
      <c r="D29" s="53"/>
    </row>
    <row r="30" spans="1:4">
      <c r="A30" s="96"/>
      <c r="B30" s="97"/>
      <c r="C30" s="92" t="s">
        <v>172</v>
      </c>
      <c r="D30" s="53"/>
    </row>
    <row r="31" spans="1:4">
      <c r="A31" s="96"/>
      <c r="B31" s="97"/>
      <c r="C31" s="92" t="s">
        <v>173</v>
      </c>
      <c r="D31" s="53"/>
    </row>
    <row r="32" spans="1:4">
      <c r="A32" s="96"/>
      <c r="B32" s="97"/>
      <c r="C32" s="92" t="s">
        <v>174</v>
      </c>
      <c r="D32" s="53"/>
    </row>
    <row r="33" spans="1:4">
      <c r="A33" s="96"/>
      <c r="B33" s="97"/>
      <c r="C33" s="92" t="s">
        <v>175</v>
      </c>
      <c r="D33" s="53"/>
    </row>
    <row r="34" spans="1:4">
      <c r="A34" s="96"/>
      <c r="B34" s="97"/>
      <c r="C34" s="92" t="s">
        <v>176</v>
      </c>
      <c r="D34" s="53"/>
    </row>
    <row r="35" spans="1:4">
      <c r="A35" s="96"/>
      <c r="B35" s="97"/>
      <c r="C35" s="92"/>
      <c r="D35" s="53"/>
    </row>
    <row r="36" ht="15" spans="1:4">
      <c r="A36" s="44" t="s">
        <v>177</v>
      </c>
      <c r="B36" s="93">
        <v>857.1815725</v>
      </c>
      <c r="C36" s="44" t="s">
        <v>178</v>
      </c>
      <c r="D36" s="93">
        <f>SUM(D6:D34)</f>
        <v>857.1815725</v>
      </c>
    </row>
    <row r="37" spans="1:1">
      <c r="A37" s="98" t="s">
        <v>113</v>
      </c>
    </row>
    <row r="38" spans="1:1">
      <c r="A38" s="57" t="s">
        <v>179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workbookViewId="0">
      <selection activeCell="G21" sqref="G21"/>
    </sheetView>
  </sheetViews>
  <sheetFormatPr defaultColWidth="9" defaultRowHeight="13.5"/>
  <cols>
    <col min="1" max="1" width="17.625" customWidth="1"/>
    <col min="2" max="3" width="9.625" style="83"/>
    <col min="11" max="11" width="12.875" customWidth="1"/>
  </cols>
  <sheetData>
    <row r="1" ht="20.25" spans="1:11">
      <c r="A1" s="34" t="s">
        <v>180</v>
      </c>
      <c r="B1" s="84"/>
      <c r="C1" s="84"/>
      <c r="D1" s="34"/>
      <c r="E1" s="34"/>
      <c r="F1" s="34"/>
      <c r="G1" s="34"/>
      <c r="H1" s="34"/>
      <c r="I1" s="34"/>
      <c r="J1" s="34"/>
      <c r="K1" s="34"/>
    </row>
    <row r="2" spans="1:11">
      <c r="A2" s="35"/>
      <c r="B2" s="85"/>
      <c r="C2" s="85"/>
      <c r="D2" s="36"/>
      <c r="E2" s="36"/>
      <c r="F2" s="36"/>
      <c r="G2" s="36"/>
      <c r="H2" s="36"/>
      <c r="I2" s="36"/>
      <c r="J2" s="36"/>
      <c r="K2" s="36" t="s">
        <v>43</v>
      </c>
    </row>
    <row r="3" ht="15" customHeight="1" spans="1:11">
      <c r="A3" s="44" t="s">
        <v>181</v>
      </c>
      <c r="B3" s="86" t="s">
        <v>182</v>
      </c>
      <c r="C3" s="86" t="s">
        <v>183</v>
      </c>
      <c r="D3" s="44"/>
      <c r="E3" s="44"/>
      <c r="F3" s="44" t="s">
        <v>184</v>
      </c>
      <c r="G3" s="44"/>
      <c r="H3" s="44"/>
      <c r="I3" s="44" t="s">
        <v>185</v>
      </c>
      <c r="J3" s="44"/>
      <c r="K3" s="44"/>
    </row>
    <row r="4" spans="1:11">
      <c r="A4" s="44"/>
      <c r="B4" s="86"/>
      <c r="C4" s="86" t="s">
        <v>142</v>
      </c>
      <c r="D4" s="44" t="s">
        <v>117</v>
      </c>
      <c r="E4" s="44" t="s">
        <v>118</v>
      </c>
      <c r="F4" s="44" t="s">
        <v>142</v>
      </c>
      <c r="G4" s="44" t="s">
        <v>117</v>
      </c>
      <c r="H4" s="44" t="s">
        <v>118</v>
      </c>
      <c r="I4" s="44" t="s">
        <v>142</v>
      </c>
      <c r="J4" s="44" t="s">
        <v>117</v>
      </c>
      <c r="K4" s="44" t="s">
        <v>118</v>
      </c>
    </row>
    <row r="5" spans="1:11">
      <c r="A5" s="87" t="s">
        <v>186</v>
      </c>
      <c r="B5" s="88">
        <v>1</v>
      </c>
      <c r="C5" s="88">
        <v>2</v>
      </c>
      <c r="D5" s="87">
        <v>3</v>
      </c>
      <c r="E5" s="87">
        <v>4</v>
      </c>
      <c r="F5" s="87">
        <v>5</v>
      </c>
      <c r="G5" s="87">
        <v>6</v>
      </c>
      <c r="H5" s="87">
        <v>7</v>
      </c>
      <c r="I5" s="87">
        <v>8</v>
      </c>
      <c r="J5" s="87">
        <v>9</v>
      </c>
      <c r="K5" s="91">
        <v>10</v>
      </c>
    </row>
    <row r="6" spans="1:11">
      <c r="A6" s="52" t="s">
        <v>120</v>
      </c>
      <c r="B6" s="89">
        <f>C6</f>
        <v>857.1815725</v>
      </c>
      <c r="C6" s="89">
        <f>D6</f>
        <v>857.1815725</v>
      </c>
      <c r="D6" s="89">
        <v>857.1815725</v>
      </c>
      <c r="E6" s="90"/>
      <c r="F6" s="90"/>
      <c r="G6" s="90"/>
      <c r="H6" s="90"/>
      <c r="I6" s="90"/>
      <c r="J6" s="90"/>
      <c r="K6" s="90"/>
    </row>
    <row r="7" spans="1:11">
      <c r="A7" s="54" t="s">
        <v>187</v>
      </c>
      <c r="B7" s="89">
        <f>C7</f>
        <v>857.1815725</v>
      </c>
      <c r="C7" s="89">
        <f>D7</f>
        <v>857.1815725</v>
      </c>
      <c r="D7" s="89">
        <v>857.1815725</v>
      </c>
      <c r="E7" s="90"/>
      <c r="F7" s="90"/>
      <c r="G7" s="90"/>
      <c r="H7" s="90"/>
      <c r="I7" s="90"/>
      <c r="J7" s="90"/>
      <c r="K7" s="90"/>
    </row>
    <row r="8" spans="1:11">
      <c r="A8" s="54" t="s">
        <v>188</v>
      </c>
      <c r="B8" s="89">
        <f>C8</f>
        <v>857.1815725</v>
      </c>
      <c r="C8" s="89">
        <f>D8</f>
        <v>857.1815725</v>
      </c>
      <c r="D8" s="89">
        <v>857.1815725</v>
      </c>
      <c r="E8" s="90"/>
      <c r="F8" s="90"/>
      <c r="G8" s="90"/>
      <c r="H8" s="90"/>
      <c r="I8" s="90"/>
      <c r="J8" s="90"/>
      <c r="K8" s="90"/>
    </row>
    <row r="9" spans="1:11">
      <c r="A9" s="55"/>
      <c r="B9" s="89"/>
      <c r="C9" s="89"/>
      <c r="D9" s="90"/>
      <c r="E9" s="90"/>
      <c r="F9" s="90"/>
      <c r="G9" s="90"/>
      <c r="H9" s="90"/>
      <c r="I9" s="90"/>
      <c r="J9" s="90"/>
      <c r="K9" s="90"/>
    </row>
    <row r="10" spans="1:11">
      <c r="A10" s="55"/>
      <c r="B10" s="89"/>
      <c r="C10" s="89"/>
      <c r="D10" s="90"/>
      <c r="E10" s="90"/>
      <c r="F10" s="90"/>
      <c r="G10" s="90"/>
      <c r="H10" s="90"/>
      <c r="I10" s="90"/>
      <c r="J10" s="90"/>
      <c r="K10" s="90"/>
    </row>
    <row r="11" spans="1:11">
      <c r="A11" s="55"/>
      <c r="B11" s="89"/>
      <c r="C11" s="89"/>
      <c r="D11" s="90"/>
      <c r="E11" s="90"/>
      <c r="F11" s="90"/>
      <c r="G11" s="90"/>
      <c r="H11" s="90"/>
      <c r="I11" s="90"/>
      <c r="J11" s="90"/>
      <c r="K11" s="90"/>
    </row>
    <row r="12" spans="1:11">
      <c r="A12" s="55"/>
      <c r="B12" s="89"/>
      <c r="C12" s="89"/>
      <c r="D12" s="90"/>
      <c r="E12" s="90"/>
      <c r="F12" s="90"/>
      <c r="G12" s="90"/>
      <c r="H12" s="90"/>
      <c r="I12" s="90"/>
      <c r="J12" s="90"/>
      <c r="K12" s="90"/>
    </row>
    <row r="13" spans="1:11">
      <c r="A13" s="55"/>
      <c r="B13" s="89"/>
      <c r="C13" s="89"/>
      <c r="D13" s="90"/>
      <c r="E13" s="90"/>
      <c r="F13" s="90"/>
      <c r="G13" s="90"/>
      <c r="H13" s="90"/>
      <c r="I13" s="90"/>
      <c r="J13" s="90"/>
      <c r="K13" s="90"/>
    </row>
    <row r="14" spans="1:11">
      <c r="A14" s="55"/>
      <c r="B14" s="89"/>
      <c r="C14" s="89"/>
      <c r="D14" s="90"/>
      <c r="E14" s="90"/>
      <c r="F14" s="90"/>
      <c r="G14" s="90"/>
      <c r="H14" s="90"/>
      <c r="I14" s="90"/>
      <c r="J14" s="90"/>
      <c r="K14" s="90"/>
    </row>
    <row r="15" spans="1:11">
      <c r="A15" s="55"/>
      <c r="B15" s="89"/>
      <c r="C15" s="89"/>
      <c r="D15" s="90"/>
      <c r="E15" s="90"/>
      <c r="F15" s="90"/>
      <c r="G15" s="90"/>
      <c r="H15" s="90"/>
      <c r="I15" s="90"/>
      <c r="J15" s="90"/>
      <c r="K15" s="90"/>
    </row>
    <row r="16" spans="1:1">
      <c r="A16" s="56" t="s">
        <v>138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scale="78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6"/>
  <sheetViews>
    <sheetView workbookViewId="0">
      <selection activeCell="D14" sqref="D14"/>
    </sheetView>
  </sheetViews>
  <sheetFormatPr defaultColWidth="9" defaultRowHeight="13.5" outlineLevelCol="4"/>
  <cols>
    <col min="1" max="1" width="42" customWidth="1"/>
    <col min="2" max="2" width="14.75" customWidth="1"/>
    <col min="3" max="5" width="12" customWidth="1"/>
  </cols>
  <sheetData>
    <row r="1" ht="20.25" spans="1:5">
      <c r="A1" s="34" t="s">
        <v>189</v>
      </c>
      <c r="B1" s="34"/>
      <c r="C1" s="34"/>
      <c r="D1" s="34"/>
      <c r="E1" s="34"/>
    </row>
    <row r="2" spans="1:5">
      <c r="A2" s="35"/>
      <c r="B2" s="36"/>
      <c r="C2" s="36"/>
      <c r="D2" s="36"/>
      <c r="E2" s="36" t="s">
        <v>43</v>
      </c>
    </row>
    <row r="3" ht="15" customHeight="1" spans="1:5">
      <c r="A3" s="44" t="s">
        <v>115</v>
      </c>
      <c r="B3" s="44"/>
      <c r="C3" s="44" t="s">
        <v>183</v>
      </c>
      <c r="D3" s="44"/>
      <c r="E3" s="44"/>
    </row>
    <row r="4" spans="1:5">
      <c r="A4" s="44" t="s">
        <v>190</v>
      </c>
      <c r="B4" s="44" t="s">
        <v>191</v>
      </c>
      <c r="C4" s="44" t="s">
        <v>142</v>
      </c>
      <c r="D4" s="44" t="s">
        <v>117</v>
      </c>
      <c r="E4" s="44" t="s">
        <v>118</v>
      </c>
    </row>
    <row r="5" spans="1:5">
      <c r="A5" s="44" t="s">
        <v>96</v>
      </c>
      <c r="B5" s="44" t="s">
        <v>96</v>
      </c>
      <c r="C5" s="44">
        <v>1</v>
      </c>
      <c r="D5" s="44">
        <v>2</v>
      </c>
      <c r="E5" s="44">
        <v>3</v>
      </c>
    </row>
    <row r="6" spans="1:5">
      <c r="A6" s="64"/>
      <c r="B6" s="59" t="s">
        <v>192</v>
      </c>
      <c r="C6" s="75">
        <f t="shared" ref="C6:C20" si="0">D6</f>
        <v>857.1815725</v>
      </c>
      <c r="D6" s="75">
        <f>D7+D15+D18+D22</f>
        <v>857.1815725</v>
      </c>
      <c r="E6" s="72"/>
    </row>
    <row r="7" ht="22.5" spans="1:5">
      <c r="A7" s="62" t="s">
        <v>193</v>
      </c>
      <c r="B7" s="76" t="s">
        <v>121</v>
      </c>
      <c r="C7" s="75">
        <f t="shared" si="0"/>
        <v>124.5167965</v>
      </c>
      <c r="D7" s="77">
        <f>D8+D11+D13</f>
        <v>124.5167965</v>
      </c>
      <c r="E7" s="72"/>
    </row>
    <row r="8" ht="22.5" spans="1:5">
      <c r="A8" s="62" t="s">
        <v>194</v>
      </c>
      <c r="B8" s="76" t="s">
        <v>122</v>
      </c>
      <c r="C8" s="77">
        <f>C9+C10</f>
        <v>113.501016</v>
      </c>
      <c r="D8" s="77">
        <f>D9+D10</f>
        <v>113.501016</v>
      </c>
      <c r="E8" s="72"/>
    </row>
    <row r="9" ht="22.5" spans="1:5">
      <c r="A9" s="64" t="s">
        <v>195</v>
      </c>
      <c r="B9" s="78" t="s">
        <v>123</v>
      </c>
      <c r="C9" s="66">
        <f t="shared" si="0"/>
        <v>76.240784</v>
      </c>
      <c r="D9" s="66">
        <v>76.240784</v>
      </c>
      <c r="E9" s="72"/>
    </row>
    <row r="10" ht="22.5" spans="1:5">
      <c r="A10" s="64" t="s">
        <v>196</v>
      </c>
      <c r="B10" s="78" t="s">
        <v>124</v>
      </c>
      <c r="C10" s="66">
        <f t="shared" si="0"/>
        <v>37.260232</v>
      </c>
      <c r="D10" s="66">
        <v>37.260232</v>
      </c>
      <c r="E10" s="72"/>
    </row>
    <row r="11" spans="1:5">
      <c r="A11" s="62" t="s">
        <v>197</v>
      </c>
      <c r="B11" s="76" t="s">
        <v>125</v>
      </c>
      <c r="C11" s="75">
        <f t="shared" si="0"/>
        <v>0.324</v>
      </c>
      <c r="D11" s="77">
        <f t="shared" ref="D11:D16" si="1">D12</f>
        <v>0.324</v>
      </c>
      <c r="E11" s="72"/>
    </row>
    <row r="12" spans="1:5">
      <c r="A12" s="64" t="s">
        <v>198</v>
      </c>
      <c r="B12" s="78" t="s">
        <v>126</v>
      </c>
      <c r="C12" s="79">
        <f t="shared" si="0"/>
        <v>0.324</v>
      </c>
      <c r="D12" s="66">
        <v>0.324</v>
      </c>
      <c r="E12" s="72"/>
    </row>
    <row r="13" ht="22.5" spans="1:5">
      <c r="A13" s="62" t="s">
        <v>199</v>
      </c>
      <c r="B13" s="76" t="s">
        <v>127</v>
      </c>
      <c r="C13" s="75">
        <f t="shared" si="0"/>
        <v>10.6917805</v>
      </c>
      <c r="D13" s="77">
        <f t="shared" si="1"/>
        <v>10.6917805</v>
      </c>
      <c r="E13" s="72"/>
    </row>
    <row r="14" ht="22.5" spans="1:5">
      <c r="A14" s="64" t="s">
        <v>200</v>
      </c>
      <c r="B14" s="78" t="s">
        <v>127</v>
      </c>
      <c r="C14" s="79">
        <f t="shared" si="0"/>
        <v>10.6917805</v>
      </c>
      <c r="D14" s="66">
        <v>10.6917805</v>
      </c>
      <c r="E14" s="72"/>
    </row>
    <row r="15" spans="1:5">
      <c r="A15" s="62" t="s">
        <v>201</v>
      </c>
      <c r="B15" s="76" t="s">
        <v>128</v>
      </c>
      <c r="C15" s="75">
        <f t="shared" si="0"/>
        <v>36.88416</v>
      </c>
      <c r="D15" s="77">
        <f t="shared" si="1"/>
        <v>36.88416</v>
      </c>
      <c r="E15" s="72"/>
    </row>
    <row r="16" spans="1:5">
      <c r="A16" s="62" t="s">
        <v>202</v>
      </c>
      <c r="B16" s="76" t="s">
        <v>129</v>
      </c>
      <c r="C16" s="75">
        <f t="shared" si="0"/>
        <v>36.88416</v>
      </c>
      <c r="D16" s="77">
        <f t="shared" si="1"/>
        <v>36.88416</v>
      </c>
      <c r="E16" s="72"/>
    </row>
    <row r="17" spans="1:5">
      <c r="A17" s="64" t="s">
        <v>203</v>
      </c>
      <c r="B17" s="78" t="s">
        <v>130</v>
      </c>
      <c r="C17" s="79">
        <f t="shared" si="0"/>
        <v>36.88416</v>
      </c>
      <c r="D17" s="66">
        <v>36.88416</v>
      </c>
      <c r="E17" s="72"/>
    </row>
    <row r="18" spans="1:5">
      <c r="A18" s="62" t="s">
        <v>204</v>
      </c>
      <c r="B18" s="76" t="s">
        <v>131</v>
      </c>
      <c r="C18" s="75">
        <f t="shared" si="0"/>
        <v>639.890268</v>
      </c>
      <c r="D18" s="77">
        <f t="shared" ref="D18:D23" si="2">D19</f>
        <v>639.890268</v>
      </c>
      <c r="E18" s="72"/>
    </row>
    <row r="19" spans="1:5">
      <c r="A19" s="62" t="s">
        <v>205</v>
      </c>
      <c r="B19" s="76" t="s">
        <v>132</v>
      </c>
      <c r="C19" s="75">
        <f t="shared" si="0"/>
        <v>639.890268</v>
      </c>
      <c r="D19" s="77">
        <f t="shared" si="2"/>
        <v>639.890268</v>
      </c>
      <c r="E19" s="72"/>
    </row>
    <row r="20" spans="1:5">
      <c r="A20" s="64" t="s">
        <v>206</v>
      </c>
      <c r="B20" s="78" t="s">
        <v>133</v>
      </c>
      <c r="C20" s="79">
        <f t="shared" si="0"/>
        <v>639.890268</v>
      </c>
      <c r="D20" s="66">
        <v>639.890268</v>
      </c>
      <c r="E20" s="72"/>
    </row>
    <row r="21" spans="1:5">
      <c r="A21" s="64" t="s">
        <v>207</v>
      </c>
      <c r="B21" s="78" t="s">
        <v>134</v>
      </c>
      <c r="C21" s="79"/>
      <c r="D21" s="66"/>
      <c r="E21" s="72"/>
    </row>
    <row r="22" spans="1:5">
      <c r="A22" s="62" t="s">
        <v>208</v>
      </c>
      <c r="B22" s="76" t="s">
        <v>135</v>
      </c>
      <c r="C22" s="75">
        <f t="shared" ref="C22:C24" si="3">D22</f>
        <v>55.890348</v>
      </c>
      <c r="D22" s="77">
        <f t="shared" si="2"/>
        <v>55.890348</v>
      </c>
      <c r="E22" s="72"/>
    </row>
    <row r="23" spans="1:5">
      <c r="A23" s="62" t="s">
        <v>209</v>
      </c>
      <c r="B23" s="76" t="s">
        <v>136</v>
      </c>
      <c r="C23" s="75">
        <f t="shared" si="3"/>
        <v>55.890348</v>
      </c>
      <c r="D23" s="77">
        <f t="shared" si="2"/>
        <v>55.890348</v>
      </c>
      <c r="E23" s="72"/>
    </row>
    <row r="24" spans="1:5">
      <c r="A24" s="64" t="s">
        <v>210</v>
      </c>
      <c r="B24" s="78" t="s">
        <v>137</v>
      </c>
      <c r="C24" s="79">
        <f t="shared" si="3"/>
        <v>55.890348</v>
      </c>
      <c r="D24" s="66">
        <v>55.890348</v>
      </c>
      <c r="E24" s="72"/>
    </row>
    <row r="25" spans="1:5">
      <c r="A25" s="80"/>
      <c r="B25" s="81"/>
      <c r="C25" s="72"/>
      <c r="D25" s="72"/>
      <c r="E25" s="72"/>
    </row>
    <row r="26" spans="1:5">
      <c r="A26" s="80"/>
      <c r="B26" s="81"/>
      <c r="C26" s="72"/>
      <c r="D26" s="72"/>
      <c r="E26" s="72"/>
    </row>
    <row r="27" spans="1:5">
      <c r="A27" s="80"/>
      <c r="B27" s="81"/>
      <c r="C27" s="72"/>
      <c r="D27" s="72"/>
      <c r="E27" s="72"/>
    </row>
    <row r="28" spans="1:5">
      <c r="A28" s="80"/>
      <c r="B28" s="80"/>
      <c r="C28" s="72"/>
      <c r="D28" s="72"/>
      <c r="E28" s="72"/>
    </row>
    <row r="29" spans="1:5">
      <c r="A29" s="80"/>
      <c r="B29" s="80"/>
      <c r="C29" s="72"/>
      <c r="D29" s="72"/>
      <c r="E29" s="72"/>
    </row>
    <row r="30" spans="1:5">
      <c r="A30" s="80"/>
      <c r="B30" s="80"/>
      <c r="C30" s="72"/>
      <c r="D30" s="72"/>
      <c r="E30" s="72"/>
    </row>
    <row r="31" spans="1:5">
      <c r="A31" s="80"/>
      <c r="B31" s="80"/>
      <c r="C31" s="72"/>
      <c r="D31" s="72"/>
      <c r="E31" s="72"/>
    </row>
    <row r="32" spans="1:5">
      <c r="A32" s="80"/>
      <c r="B32" s="80"/>
      <c r="C32" s="72"/>
      <c r="D32" s="72"/>
      <c r="E32" s="72"/>
    </row>
    <row r="33" spans="1:5">
      <c r="A33" s="80"/>
      <c r="B33" s="80"/>
      <c r="C33" s="72"/>
      <c r="D33" s="72"/>
      <c r="E33" s="72"/>
    </row>
    <row r="34" spans="1:5">
      <c r="A34" s="80"/>
      <c r="B34" s="80"/>
      <c r="C34" s="72"/>
      <c r="D34" s="72"/>
      <c r="E34" s="72"/>
    </row>
    <row r="35" spans="1:5">
      <c r="A35" s="80"/>
      <c r="B35" s="80"/>
      <c r="C35" s="72"/>
      <c r="D35" s="72"/>
      <c r="E35" s="72"/>
    </row>
    <row r="36" spans="1:5">
      <c r="A36" s="82" t="s">
        <v>211</v>
      </c>
      <c r="B36" s="82" t="s">
        <v>211</v>
      </c>
      <c r="C36" s="72"/>
      <c r="D36" s="72"/>
      <c r="E36" s="72"/>
    </row>
    <row r="37" spans="1:5">
      <c r="A37" s="80"/>
      <c r="B37" s="80"/>
      <c r="C37" s="72"/>
      <c r="D37" s="72"/>
      <c r="E37" s="72"/>
    </row>
    <row r="38" spans="1:5">
      <c r="A38" s="82"/>
      <c r="B38" s="82"/>
      <c r="C38" s="68"/>
      <c r="D38" s="68"/>
      <c r="E38" s="68"/>
    </row>
    <row r="39" spans="1:5">
      <c r="A39" s="82"/>
      <c r="B39" s="82"/>
      <c r="C39" s="68"/>
      <c r="D39" s="68"/>
      <c r="E39" s="68"/>
    </row>
    <row r="40" spans="1:5">
      <c r="A40" s="82"/>
      <c r="B40" s="82"/>
      <c r="C40" s="68"/>
      <c r="D40" s="68"/>
      <c r="E40" s="68"/>
    </row>
    <row r="41" spans="1:5">
      <c r="A41" s="80"/>
      <c r="B41" s="80"/>
      <c r="C41" s="72"/>
      <c r="D41" s="72"/>
      <c r="E41" s="72"/>
    </row>
    <row r="42" spans="1:5">
      <c r="A42" s="82"/>
      <c r="B42" s="82"/>
      <c r="C42" s="68"/>
      <c r="D42" s="68"/>
      <c r="E42" s="68"/>
    </row>
    <row r="43" spans="1:5">
      <c r="A43" s="80"/>
      <c r="B43" s="80"/>
      <c r="C43" s="72"/>
      <c r="D43" s="72"/>
      <c r="E43" s="72"/>
    </row>
    <row r="44" spans="1:5">
      <c r="A44" s="80"/>
      <c r="B44" s="80"/>
      <c r="C44" s="72"/>
      <c r="D44" s="72"/>
      <c r="E44" s="72"/>
    </row>
    <row r="45" spans="1:5">
      <c r="A45" s="82"/>
      <c r="B45" s="82"/>
      <c r="C45" s="68"/>
      <c r="D45" s="68"/>
      <c r="E45" s="68"/>
    </row>
    <row r="46" spans="1:5">
      <c r="A46" s="73" t="s">
        <v>138</v>
      </c>
      <c r="B46" s="74"/>
      <c r="C46" s="74"/>
      <c r="D46" s="74"/>
      <c r="E46" s="74"/>
    </row>
  </sheetData>
  <mergeCells count="3">
    <mergeCell ref="A1:E1"/>
    <mergeCell ref="A3:B3"/>
    <mergeCell ref="C3:E3"/>
  </mergeCells>
  <pageMargins left="0.75" right="0.75" top="1" bottom="1" header="0.5" footer="0.5"/>
  <pageSetup paperSize="9" scale="94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6"/>
  <sheetViews>
    <sheetView workbookViewId="0">
      <selection activeCell="E6" sqref="E6"/>
    </sheetView>
  </sheetViews>
  <sheetFormatPr defaultColWidth="9" defaultRowHeight="13.5" outlineLevelCol="4"/>
  <cols>
    <col min="1" max="1" width="31.625" customWidth="1"/>
    <col min="2" max="2" width="21.125" customWidth="1"/>
    <col min="3" max="5" width="20.25" customWidth="1"/>
  </cols>
  <sheetData>
    <row r="1" ht="20.25" spans="1:5">
      <c r="A1" s="34" t="s">
        <v>212</v>
      </c>
      <c r="B1" s="34"/>
      <c r="C1" s="34"/>
      <c r="D1" s="34"/>
      <c r="E1" s="34"/>
    </row>
    <row r="2" spans="1:5">
      <c r="A2" s="35"/>
      <c r="B2" s="36"/>
      <c r="C2" s="36"/>
      <c r="D2" s="36"/>
      <c r="E2" s="36" t="s">
        <v>43</v>
      </c>
    </row>
    <row r="3" ht="15" customHeight="1" spans="1:5">
      <c r="A3" s="44" t="s">
        <v>213</v>
      </c>
      <c r="B3" s="44"/>
      <c r="C3" s="44" t="s">
        <v>214</v>
      </c>
      <c r="D3" s="44"/>
      <c r="E3" s="44"/>
    </row>
    <row r="4" spans="1:5">
      <c r="A4" s="44" t="s">
        <v>190</v>
      </c>
      <c r="B4" s="44" t="s">
        <v>191</v>
      </c>
      <c r="C4" s="44" t="s">
        <v>142</v>
      </c>
      <c r="D4" s="44" t="s">
        <v>215</v>
      </c>
      <c r="E4" s="44" t="s">
        <v>216</v>
      </c>
    </row>
    <row r="5" spans="1:5">
      <c r="A5" s="44" t="s">
        <v>96</v>
      </c>
      <c r="B5" s="44" t="s">
        <v>96</v>
      </c>
      <c r="C5" s="44">
        <v>1</v>
      </c>
      <c r="D5" s="44">
        <v>2</v>
      </c>
      <c r="E5" s="44">
        <v>3</v>
      </c>
    </row>
    <row r="6" spans="1:5">
      <c r="A6" s="58"/>
      <c r="B6" s="59" t="s">
        <v>192</v>
      </c>
      <c r="C6" s="60">
        <f>D6+E6</f>
        <v>857.1815725</v>
      </c>
      <c r="D6" s="61">
        <f>D7+D17</f>
        <v>762.8262045</v>
      </c>
      <c r="E6" s="61">
        <f>E20+E21</f>
        <v>94.355368</v>
      </c>
    </row>
    <row r="7" spans="1:5">
      <c r="A7" s="62" t="s">
        <v>217</v>
      </c>
      <c r="B7" s="59" t="s">
        <v>218</v>
      </c>
      <c r="C7" s="60">
        <f t="shared" ref="C6:C37" si="0">D7+E7</f>
        <v>762.5022045</v>
      </c>
      <c r="D7" s="63">
        <f>SUM(D8:D16)</f>
        <v>762.5022045</v>
      </c>
      <c r="E7" s="63"/>
    </row>
    <row r="8" ht="22.5" spans="1:5">
      <c r="A8" s="64" t="s">
        <v>219</v>
      </c>
      <c r="B8" s="65" t="s">
        <v>220</v>
      </c>
      <c r="C8" s="60">
        <f t="shared" si="0"/>
        <v>76.240784</v>
      </c>
      <c r="D8" s="66">
        <v>76.240784</v>
      </c>
      <c r="E8" s="50"/>
    </row>
    <row r="9" spans="1:5">
      <c r="A9" s="64" t="s">
        <v>221</v>
      </c>
      <c r="B9" s="65" t="s">
        <v>222</v>
      </c>
      <c r="C9" s="60">
        <f t="shared" si="0"/>
        <v>37.260232</v>
      </c>
      <c r="D9" s="66">
        <v>37.260232</v>
      </c>
      <c r="E9" s="50"/>
    </row>
    <row r="10" spans="1:5">
      <c r="A10" s="64" t="s">
        <v>223</v>
      </c>
      <c r="B10" s="65" t="s">
        <v>224</v>
      </c>
      <c r="C10" s="60">
        <f t="shared" si="0"/>
        <v>10.6917805</v>
      </c>
      <c r="D10" s="66">
        <v>10.6917805</v>
      </c>
      <c r="E10" s="50"/>
    </row>
    <row r="11" spans="1:5">
      <c r="A11" s="64" t="s">
        <v>225</v>
      </c>
      <c r="B11" s="65" t="s">
        <v>226</v>
      </c>
      <c r="C11" s="60">
        <f t="shared" si="0"/>
        <v>29.18916</v>
      </c>
      <c r="D11" s="50">
        <v>29.18916</v>
      </c>
      <c r="E11" s="50"/>
    </row>
    <row r="12" spans="1:5">
      <c r="A12" s="64" t="s">
        <v>227</v>
      </c>
      <c r="B12" s="65" t="s">
        <v>228</v>
      </c>
      <c r="C12" s="60">
        <f t="shared" si="0"/>
        <v>7.695</v>
      </c>
      <c r="D12" s="50">
        <v>7.695</v>
      </c>
      <c r="E12" s="50"/>
    </row>
    <row r="13" spans="1:5">
      <c r="A13" s="64" t="s">
        <v>229</v>
      </c>
      <c r="B13" s="65" t="s">
        <v>230</v>
      </c>
      <c r="C13" s="60">
        <f t="shared" si="0"/>
        <v>90.8309</v>
      </c>
      <c r="D13" s="50">
        <v>90.8309</v>
      </c>
      <c r="E13" s="50"/>
    </row>
    <row r="14" spans="1:5">
      <c r="A14" s="64" t="s">
        <v>231</v>
      </c>
      <c r="B14" s="65" t="s">
        <v>232</v>
      </c>
      <c r="C14" s="60">
        <f t="shared" si="0"/>
        <v>248.7972</v>
      </c>
      <c r="D14" s="50">
        <v>248.7972</v>
      </c>
      <c r="E14" s="50"/>
    </row>
    <row r="15" spans="1:5">
      <c r="A15" s="64" t="s">
        <v>233</v>
      </c>
      <c r="B15" s="65" t="s">
        <v>234</v>
      </c>
      <c r="C15" s="60">
        <f t="shared" si="0"/>
        <v>205.9068</v>
      </c>
      <c r="D15" s="50">
        <v>205.9068</v>
      </c>
      <c r="E15" s="50"/>
    </row>
    <row r="16" spans="1:5">
      <c r="A16" s="64" t="s">
        <v>235</v>
      </c>
      <c r="B16" s="65" t="s">
        <v>137</v>
      </c>
      <c r="C16" s="60">
        <f t="shared" si="0"/>
        <v>55.890348</v>
      </c>
      <c r="D16" s="66">
        <v>55.890348</v>
      </c>
      <c r="E16" s="50"/>
    </row>
    <row r="17" spans="1:5">
      <c r="A17" s="62" t="s">
        <v>236</v>
      </c>
      <c r="B17" s="59" t="s">
        <v>237</v>
      </c>
      <c r="C17" s="60">
        <f t="shared" si="0"/>
        <v>0.324</v>
      </c>
      <c r="D17" s="63">
        <f>D18+D20</f>
        <v>0.324</v>
      </c>
      <c r="E17" s="63"/>
    </row>
    <row r="18" spans="1:5">
      <c r="A18" s="64" t="s">
        <v>238</v>
      </c>
      <c r="B18" s="65" t="s">
        <v>239</v>
      </c>
      <c r="C18" s="60">
        <f t="shared" si="0"/>
        <v>0.324</v>
      </c>
      <c r="D18" s="50">
        <v>0.324</v>
      </c>
      <c r="E18" s="50"/>
    </row>
    <row r="19" spans="1:5">
      <c r="A19" s="64" t="s">
        <v>240</v>
      </c>
      <c r="B19" s="65" t="s">
        <v>241</v>
      </c>
      <c r="C19" s="60">
        <f t="shared" si="0"/>
        <v>0</v>
      </c>
      <c r="D19" s="50"/>
      <c r="E19" s="50"/>
    </row>
    <row r="20" spans="1:5">
      <c r="A20" s="64">
        <v>30399</v>
      </c>
      <c r="B20" s="65" t="s">
        <v>242</v>
      </c>
      <c r="C20" s="60">
        <f>E20</f>
        <v>5.82</v>
      </c>
      <c r="D20" s="50"/>
      <c r="E20" s="50">
        <v>5.82</v>
      </c>
    </row>
    <row r="21" spans="1:5">
      <c r="A21" s="62" t="s">
        <v>243</v>
      </c>
      <c r="B21" s="59" t="s">
        <v>244</v>
      </c>
      <c r="C21" s="60">
        <f t="shared" si="0"/>
        <v>88.535368</v>
      </c>
      <c r="D21" s="63"/>
      <c r="E21" s="63">
        <f>SUM(E22:E41)</f>
        <v>88.535368</v>
      </c>
    </row>
    <row r="22" spans="1:5">
      <c r="A22" s="64" t="s">
        <v>245</v>
      </c>
      <c r="B22" s="65" t="s">
        <v>246</v>
      </c>
      <c r="C22" s="60">
        <f t="shared" si="0"/>
        <v>16.92</v>
      </c>
      <c r="D22" s="50"/>
      <c r="E22" s="50">
        <v>16.92</v>
      </c>
    </row>
    <row r="23" spans="1:5">
      <c r="A23" s="64" t="s">
        <v>247</v>
      </c>
      <c r="B23" s="65" t="s">
        <v>248</v>
      </c>
      <c r="C23" s="60">
        <f t="shared" si="0"/>
        <v>5.388768</v>
      </c>
      <c r="D23" s="50"/>
      <c r="E23" s="50">
        <v>5.388768</v>
      </c>
    </row>
    <row r="24" spans="1:5">
      <c r="A24" s="64" t="s">
        <v>249</v>
      </c>
      <c r="B24" s="65" t="s">
        <v>250</v>
      </c>
      <c r="C24" s="60">
        <f t="shared" si="0"/>
        <v>11.2266</v>
      </c>
      <c r="D24" s="50"/>
      <c r="E24" s="50">
        <v>11.2266</v>
      </c>
    </row>
    <row r="25" spans="1:5">
      <c r="A25" s="64" t="s">
        <v>251</v>
      </c>
      <c r="B25" s="65" t="s">
        <v>252</v>
      </c>
      <c r="C25" s="60">
        <f t="shared" si="0"/>
        <v>3</v>
      </c>
      <c r="D25" s="50"/>
      <c r="E25" s="50">
        <v>3</v>
      </c>
    </row>
    <row r="26" spans="1:5">
      <c r="A26" s="64" t="s">
        <v>253</v>
      </c>
      <c r="B26" s="65" t="s">
        <v>254</v>
      </c>
      <c r="C26" s="60">
        <f t="shared" si="0"/>
        <v>0</v>
      </c>
      <c r="D26" s="50"/>
      <c r="E26" s="50">
        <v>0</v>
      </c>
    </row>
    <row r="27" spans="1:5">
      <c r="A27" s="64" t="s">
        <v>255</v>
      </c>
      <c r="B27" s="65" t="s">
        <v>256</v>
      </c>
      <c r="C27" s="60">
        <f t="shared" si="0"/>
        <v>3</v>
      </c>
      <c r="D27" s="50"/>
      <c r="E27" s="50">
        <v>3</v>
      </c>
    </row>
    <row r="28" spans="1:5">
      <c r="A28" s="64" t="s">
        <v>257</v>
      </c>
      <c r="B28" s="65" t="s">
        <v>258</v>
      </c>
      <c r="C28" s="60">
        <f t="shared" si="0"/>
        <v>3</v>
      </c>
      <c r="D28" s="50"/>
      <c r="E28" s="50">
        <v>3</v>
      </c>
    </row>
    <row r="29" spans="1:5">
      <c r="A29" s="64" t="s">
        <v>259</v>
      </c>
      <c r="B29" s="65" t="s">
        <v>260</v>
      </c>
      <c r="C29" s="60">
        <f t="shared" si="0"/>
        <v>12</v>
      </c>
      <c r="D29" s="50"/>
      <c r="E29" s="50">
        <v>12</v>
      </c>
    </row>
    <row r="30" spans="1:5">
      <c r="A30" s="64" t="s">
        <v>261</v>
      </c>
      <c r="B30" s="65" t="s">
        <v>262</v>
      </c>
      <c r="C30" s="60">
        <f t="shared" si="0"/>
        <v>0.3</v>
      </c>
      <c r="D30" s="50"/>
      <c r="E30" s="50">
        <v>0.3</v>
      </c>
    </row>
    <row r="31" spans="1:5">
      <c r="A31" s="64" t="s">
        <v>263</v>
      </c>
      <c r="B31" s="65" t="s">
        <v>264</v>
      </c>
      <c r="C31" s="60">
        <f t="shared" si="0"/>
        <v>0</v>
      </c>
      <c r="D31" s="50"/>
      <c r="E31" s="50">
        <v>0</v>
      </c>
    </row>
    <row r="32" spans="1:5">
      <c r="A32" s="64" t="s">
        <v>265</v>
      </c>
      <c r="B32" s="65" t="s">
        <v>266</v>
      </c>
      <c r="C32" s="60">
        <f t="shared" si="0"/>
        <v>0</v>
      </c>
      <c r="D32" s="50"/>
      <c r="E32" s="50">
        <v>0</v>
      </c>
    </row>
    <row r="33" spans="1:5">
      <c r="A33" s="64" t="s">
        <v>267</v>
      </c>
      <c r="B33" s="65" t="s">
        <v>268</v>
      </c>
      <c r="C33" s="60">
        <f t="shared" si="0"/>
        <v>5</v>
      </c>
      <c r="D33" s="50"/>
      <c r="E33" s="50">
        <v>5</v>
      </c>
    </row>
    <row r="34" spans="1:5">
      <c r="A34" s="64" t="s">
        <v>269</v>
      </c>
      <c r="B34" s="65" t="s">
        <v>270</v>
      </c>
      <c r="C34" s="60">
        <f t="shared" si="0"/>
        <v>7.5</v>
      </c>
      <c r="D34" s="50"/>
      <c r="E34" s="50">
        <v>7.5</v>
      </c>
    </row>
    <row r="35" spans="1:5">
      <c r="A35" s="64" t="s">
        <v>271</v>
      </c>
      <c r="B35" s="65" t="s">
        <v>272</v>
      </c>
      <c r="C35" s="60">
        <f t="shared" si="0"/>
        <v>0</v>
      </c>
      <c r="D35" s="50"/>
      <c r="E35" s="50">
        <v>0</v>
      </c>
    </row>
    <row r="36" spans="1:5">
      <c r="A36" s="64" t="s">
        <v>273</v>
      </c>
      <c r="B36" s="65" t="s">
        <v>274</v>
      </c>
      <c r="C36" s="60">
        <f t="shared" si="0"/>
        <v>3</v>
      </c>
      <c r="D36" s="50"/>
      <c r="E36" s="50">
        <v>3</v>
      </c>
    </row>
    <row r="37" spans="1:5">
      <c r="A37" s="64" t="s">
        <v>275</v>
      </c>
      <c r="B37" s="65" t="s">
        <v>276</v>
      </c>
      <c r="C37" s="60">
        <f t="shared" si="0"/>
        <v>18.2</v>
      </c>
      <c r="D37" s="50"/>
      <c r="E37" s="50">
        <v>18.2</v>
      </c>
    </row>
    <row r="38" spans="1:5">
      <c r="A38" s="54"/>
      <c r="B38" s="67"/>
      <c r="C38" s="60"/>
      <c r="D38" s="68"/>
      <c r="E38" s="68"/>
    </row>
    <row r="39" spans="1:5">
      <c r="A39" s="54"/>
      <c r="B39" s="67"/>
      <c r="C39" s="60"/>
      <c r="D39" s="68"/>
      <c r="E39" s="68"/>
    </row>
    <row r="40" spans="1:5">
      <c r="A40" s="54"/>
      <c r="B40" s="69"/>
      <c r="C40" s="68"/>
      <c r="D40" s="68"/>
      <c r="E40" s="68"/>
    </row>
    <row r="41" spans="1:5">
      <c r="A41" s="54"/>
      <c r="B41" s="69"/>
      <c r="C41" s="68"/>
      <c r="D41" s="68"/>
      <c r="E41" s="68"/>
    </row>
    <row r="42" spans="1:5">
      <c r="A42" s="54"/>
      <c r="B42" s="69"/>
      <c r="C42" s="68"/>
      <c r="D42" s="68"/>
      <c r="E42" s="68"/>
    </row>
    <row r="43" spans="1:5">
      <c r="A43" s="54"/>
      <c r="B43" s="69"/>
      <c r="C43" s="68"/>
      <c r="D43" s="68"/>
      <c r="E43" s="68"/>
    </row>
    <row r="44" spans="1:5">
      <c r="A44" s="54"/>
      <c r="B44" s="69"/>
      <c r="C44" s="68"/>
      <c r="D44" s="68"/>
      <c r="E44" s="68"/>
    </row>
    <row r="45" spans="1:5">
      <c r="A45" s="70"/>
      <c r="B45" s="71"/>
      <c r="C45" s="72"/>
      <c r="D45" s="72"/>
      <c r="E45" s="72"/>
    </row>
    <row r="46" spans="1:5">
      <c r="A46" s="73" t="s">
        <v>138</v>
      </c>
      <c r="B46" s="74"/>
      <c r="C46" s="74"/>
      <c r="D46" s="74"/>
      <c r="E46" s="74"/>
    </row>
  </sheetData>
  <mergeCells count="3">
    <mergeCell ref="A1:E1"/>
    <mergeCell ref="A3:B3"/>
    <mergeCell ref="C3:E3"/>
  </mergeCells>
  <pageMargins left="0.75" right="0.75" top="1" bottom="1" header="0.5" footer="0.5"/>
  <pageSetup paperSize="9" scale="77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E34" sqref="E34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34" t="s">
        <v>277</v>
      </c>
      <c r="B1" s="34"/>
      <c r="C1" s="34"/>
      <c r="D1" s="34"/>
      <c r="E1" s="34"/>
      <c r="F1" s="34"/>
      <c r="G1" s="34"/>
      <c r="H1" s="34"/>
    </row>
    <row r="2" spans="1:8">
      <c r="A2" s="35"/>
      <c r="B2" s="36"/>
      <c r="C2" s="36"/>
      <c r="D2" s="36"/>
      <c r="E2" s="36"/>
      <c r="F2" s="36"/>
      <c r="G2" s="36"/>
      <c r="H2" s="36" t="s">
        <v>43</v>
      </c>
    </row>
    <row r="3" ht="15" customHeight="1" spans="1:8">
      <c r="A3" s="44" t="s">
        <v>181</v>
      </c>
      <c r="B3" s="39" t="s">
        <v>278</v>
      </c>
      <c r="C3" s="39"/>
      <c r="D3" s="39"/>
      <c r="E3" s="39"/>
      <c r="F3" s="39"/>
      <c r="G3" s="39" t="s">
        <v>279</v>
      </c>
      <c r="H3" s="39" t="s">
        <v>280</v>
      </c>
    </row>
    <row r="4" ht="15" customHeight="1" spans="1:8">
      <c r="A4" s="44"/>
      <c r="B4" s="39" t="s">
        <v>142</v>
      </c>
      <c r="C4" s="39" t="s">
        <v>281</v>
      </c>
      <c r="D4" s="39" t="s">
        <v>282</v>
      </c>
      <c r="E4" s="39" t="s">
        <v>283</v>
      </c>
      <c r="F4" s="39"/>
      <c r="G4" s="39"/>
      <c r="H4" s="39"/>
    </row>
    <row r="5" spans="1:8">
      <c r="A5" s="44"/>
      <c r="B5" s="39"/>
      <c r="C5" s="39"/>
      <c r="D5" s="39"/>
      <c r="E5" s="39" t="s">
        <v>284</v>
      </c>
      <c r="F5" s="39" t="s">
        <v>285</v>
      </c>
      <c r="G5" s="39"/>
      <c r="H5" s="39"/>
    </row>
    <row r="6" spans="1:8">
      <c r="A6" s="39" t="s">
        <v>96</v>
      </c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</row>
    <row r="7" spans="1:8">
      <c r="A7" s="52" t="s">
        <v>120</v>
      </c>
      <c r="B7" s="53">
        <f>D7+F7</f>
        <v>3.3</v>
      </c>
      <c r="C7" s="53"/>
      <c r="D7" s="53">
        <v>0.3</v>
      </c>
      <c r="E7" s="53"/>
      <c r="F7" s="53">
        <v>3</v>
      </c>
      <c r="G7" s="53"/>
      <c r="H7" s="53"/>
    </row>
    <row r="8" spans="1:8">
      <c r="A8" s="54" t="s">
        <v>187</v>
      </c>
      <c r="B8" s="53">
        <f>D8+F8</f>
        <v>3.3</v>
      </c>
      <c r="C8" s="53"/>
      <c r="D8" s="53">
        <v>0.3</v>
      </c>
      <c r="E8" s="53"/>
      <c r="F8" s="53">
        <v>3</v>
      </c>
      <c r="G8" s="53"/>
      <c r="H8" s="53"/>
    </row>
    <row r="9" spans="1:8">
      <c r="A9" s="54" t="s">
        <v>188</v>
      </c>
      <c r="B9" s="53">
        <f>D9+F9</f>
        <v>3.3</v>
      </c>
      <c r="C9" s="53"/>
      <c r="D9" s="53">
        <v>0.3</v>
      </c>
      <c r="E9" s="53"/>
      <c r="F9" s="53">
        <v>3</v>
      </c>
      <c r="G9" s="53"/>
      <c r="H9" s="53"/>
    </row>
    <row r="10" spans="1:8">
      <c r="A10" s="55"/>
      <c r="B10" s="53"/>
      <c r="C10" s="53"/>
      <c r="D10" s="53"/>
      <c r="E10" s="53"/>
      <c r="F10" s="53"/>
      <c r="G10" s="53"/>
      <c r="H10" s="53"/>
    </row>
    <row r="11" spans="1:8">
      <c r="A11" s="55"/>
      <c r="B11" s="53"/>
      <c r="C11" s="53"/>
      <c r="D11" s="53"/>
      <c r="E11" s="53"/>
      <c r="F11" s="53"/>
      <c r="G11" s="53"/>
      <c r="H11" s="53"/>
    </row>
    <row r="12" spans="1:8">
      <c r="A12" s="55"/>
      <c r="B12" s="53"/>
      <c r="C12" s="53"/>
      <c r="D12" s="53"/>
      <c r="E12" s="53"/>
      <c r="F12" s="53"/>
      <c r="G12" s="53"/>
      <c r="H12" s="53"/>
    </row>
    <row r="13" spans="1:8">
      <c r="A13" s="55"/>
      <c r="B13" s="53"/>
      <c r="C13" s="53"/>
      <c r="D13" s="53"/>
      <c r="E13" s="53"/>
      <c r="F13" s="53"/>
      <c r="G13" s="53"/>
      <c r="H13" s="53"/>
    </row>
    <row r="14" spans="1:8">
      <c r="A14" s="55"/>
      <c r="B14" s="53"/>
      <c r="C14" s="53"/>
      <c r="D14" s="53"/>
      <c r="E14" s="53"/>
      <c r="F14" s="53"/>
      <c r="G14" s="53"/>
      <c r="H14" s="53"/>
    </row>
    <row r="15" spans="1:8">
      <c r="A15" s="55"/>
      <c r="B15" s="53"/>
      <c r="C15" s="53"/>
      <c r="D15" s="53"/>
      <c r="E15" s="53"/>
      <c r="F15" s="53"/>
      <c r="G15" s="53"/>
      <c r="H15" s="53"/>
    </row>
    <row r="16" spans="1:8">
      <c r="A16" s="55"/>
      <c r="B16" s="53"/>
      <c r="C16" s="53"/>
      <c r="D16" s="53"/>
      <c r="E16" s="53"/>
      <c r="F16" s="53"/>
      <c r="G16" s="53"/>
      <c r="H16" s="53"/>
    </row>
    <row r="17" spans="1:1">
      <c r="A17" s="56" t="s">
        <v>138</v>
      </c>
    </row>
    <row r="18" spans="1:1">
      <c r="A18" s="57" t="s">
        <v>179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scale="6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</cp:lastModifiedBy>
  <dcterms:created xsi:type="dcterms:W3CDTF">2023-04-12T15:17:00Z</dcterms:created>
  <cp:lastPrinted>2024-02-01T09:31:00Z</cp:lastPrinted>
  <dcterms:modified xsi:type="dcterms:W3CDTF">2025-02-13T05:44:57Z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EEA3A9D1BECF42E090616C66AE3056BB_13</vt:lpwstr>
  </property>
  <property fmtid="{D5CDD505-2E9C-101B-9397-08002B2CF9AE}" pid="3" name="KSOProductBuildVer">
    <vt:lpwstr>2052-12.1.0.19770</vt:lpwstr>
  </property>
</Properties>
</file>