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申报表" sheetId="25" r:id="rId14"/>
    <sheet name="项目绩效目标申报表（规划编制业务费）" sheetId="27" r:id="rId15"/>
    <sheet name="项目绩效目标申报表（华池县生态及地质灾害避险搬迁项目贷款贴息" sheetId="26" r:id="rId16"/>
    <sheet name="项目支出绩效目标表（自然资源统一确权）" sheetId="19" r:id="rId17"/>
    <sheet name="项目支出绩效目标表（地质灾害隐患点监测)" sheetId="20" r:id="rId18"/>
    <sheet name="项目支出绩效目标表（义务植树)" sheetId="21" r:id="rId19"/>
    <sheet name="项目支出绩效目标表（森林保险)" sheetId="22" r:id="rId20"/>
    <sheet name="项目支出绩效目标表（生态护林员森林保险)" sheetId="23" r:id="rId21"/>
    <sheet name="项目支出绩效目标表（国土空间规划)" sheetId="24" r:id="rId22"/>
  </sheets>
  <externalReferences>
    <externalReference r:id="rId23"/>
    <externalReference r:id="rId24"/>
  </externalReferences>
  <definedNames>
    <definedName name="分类">[1]Sheet1!$A$2:$A$4</definedName>
    <definedName name="资金来源">#REF!</definedName>
    <definedName name="工程">[2]Sheet1!$I$2:$I$10</definedName>
    <definedName name="服务">[2]Sheet1!$J$2:$J$32</definedName>
    <definedName name="资金来源" localSheetId="15">#REF!</definedName>
    <definedName name="资金来源" localSheetId="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<sst xmlns="http://schemas.openxmlformats.org/spreadsheetml/2006/main" count="983" uniqueCount="585">
  <si>
    <t>附件2</t>
  </si>
  <si>
    <t>部门/单位预算公开情况审核表</t>
  </si>
  <si>
    <t>部门（单位）名称：</t>
  </si>
  <si>
    <t>华池县自然资源局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</si>
  <si>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</si>
  <si>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</si>
  <si>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</si>
  <si>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</si>
  <si>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</si>
  <si>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</si>
  <si>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</si>
  <si>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</si>
  <si>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</si>
  <si>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</si>
  <si>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</si>
  <si>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</si>
  <si>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</si>
  <si>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</si>
  <si>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</si>
  <si>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</si>
  <si>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</si>
  <si>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</si>
  <si>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</si>
  <si>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</si>
  <si>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</si>
  <si>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</si>
  <si>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</si>
  <si>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</si>
  <si>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</si>
  <si>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</si>
  <si>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</si>
  <si>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</si>
  <si>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</si>
  <si>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</si>
  <si>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</si>
  <si>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</si>
  <si>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</si>
  <si>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</si>
  <si>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</si>
  <si>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</si>
  <si>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</si>
  <si>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</si>
  <si>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</si>
  <si>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</si>
  <si>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</si>
  <si>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</si>
  <si>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</si>
  <si>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</si>
  <si>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</si>
  <si>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</si>
  <si>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</si>
  <si>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</si>
  <si>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</si>
  <si>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</si>
  <si>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</si>
  <si>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</si>
  <si>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</si>
  <si>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</si>
  <si>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</si>
  <si>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</si>
  <si>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</si>
  <si>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</si>
  <si>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</si>
  <si>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</si>
  <si>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</si>
  <si>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</si>
  <si>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</si>
  <si>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</si>
  <si>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</si>
  <si>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t>十三、农林水支出</t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</si>
  <si>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</si>
  <si>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</si>
  <si>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</si>
  <si>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</si>
  <si>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</si>
  <si>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</si>
  <si>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t>二十、住房保障支出</t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</si>
  <si>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</si>
  <si>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</si>
  <si>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t>二十三、灾害防治及应急管理支出</t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</si>
  <si>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</si>
  <si>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</si>
  <si>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</si>
  <si>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</si>
  <si>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</si>
  <si>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</si>
  <si>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</si>
  <si>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</si>
  <si>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</si>
  <si>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</si>
  <si>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</si>
  <si>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</si>
  <si>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</si>
  <si>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</si>
  <si>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</si>
  <si>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</si>
  <si>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</si>
  <si>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</si>
  <si>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基本支出</t>
  </si>
  <si>
    <t>项目支出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</si>
  <si>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</si>
  <si>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</si>
  <si>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</si>
  <si>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</si>
  <si>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</si>
  <si>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</si>
  <si>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</si>
  <si>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</si>
  <si>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</si>
  <si>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</si>
  <si>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</si>
  <si>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</si>
  <si>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</si>
  <si>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</si>
  <si>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</si>
  <si>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</si>
  <si>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</si>
  <si>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</si>
  <si>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</si>
  <si>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</si>
  <si>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</si>
  <si>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</si>
  <si>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</si>
  <si>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</si>
  <si>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</si>
  <si>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</si>
  <si>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</si>
  <si>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</si>
  <si>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</si>
  <si>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</si>
  <si>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</si>
  <si>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</si>
  <si>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自然资源海洋气象等支出</t>
  </si>
  <si>
    <t>自然资源事务</t>
  </si>
  <si>
    <t>行政运行</t>
  </si>
  <si>
    <t>自然资源利用与保护</t>
  </si>
  <si>
    <t>事业运行</t>
  </si>
  <si>
    <t>住房保障支出</t>
  </si>
  <si>
    <t>住房改革支出</t>
  </si>
  <si>
    <t>住房公积金</t>
  </si>
  <si>
    <t>农林水支出</t>
  </si>
  <si>
    <t>林业和草原</t>
  </si>
  <si>
    <t>森林资源培育</t>
  </si>
  <si>
    <t>普惠金融发展支出</t>
  </si>
  <si>
    <t>农业保险保费补贴</t>
  </si>
  <si>
    <t>灾害防治及应急管理支出</t>
  </si>
  <si>
    <t>自然灾害防治</t>
  </si>
  <si>
    <t>地质灾害防治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</si>
  <si>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</si>
  <si>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</si>
  <si>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</si>
  <si>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</si>
  <si>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</si>
  <si>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</si>
  <si>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</si>
  <si>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</si>
  <si>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</si>
  <si>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</si>
  <si>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</si>
  <si>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</si>
  <si>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</si>
  <si>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</si>
  <si>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</si>
  <si>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</si>
  <si>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</si>
  <si>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</si>
  <si>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</si>
  <si>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</si>
  <si>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</si>
  <si>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</si>
  <si>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</si>
  <si>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</si>
  <si>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</si>
  <si>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</si>
  <si>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</si>
  <si>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</si>
  <si>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</si>
  <si>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</si>
  <si>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</si>
  <si>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</si>
  <si>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</si>
  <si>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</si>
  <si>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</si>
  <si>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</si>
  <si>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</si>
  <si>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</si>
  <si>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</si>
  <si>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</si>
  <si>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</si>
  <si>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</si>
  <si>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</si>
  <si>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</si>
  <si>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</si>
  <si>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</si>
  <si>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</si>
  <si>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</si>
  <si>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</si>
  <si>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</si>
  <si>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</si>
  <si>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</si>
  <si>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</si>
  <si>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</si>
  <si>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</si>
  <si>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</si>
  <si>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</si>
  <si>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</si>
  <si>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</si>
  <si>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</si>
  <si>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</si>
  <si>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</si>
  <si>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</si>
  <si>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</si>
  <si>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22001</t>
  </si>
  <si>
    <t>2200101</t>
  </si>
  <si>
    <t>2200150</t>
  </si>
  <si>
    <t>221</t>
  </si>
  <si>
    <t>22102</t>
  </si>
  <si>
    <t>2210201</t>
  </si>
  <si>
    <t>213</t>
  </si>
  <si>
    <t>21302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</si>
  <si>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</si>
  <si>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</si>
  <si>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</si>
  <si>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</si>
  <si>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</si>
  <si>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</si>
  <si>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</si>
  <si>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</si>
  <si>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</si>
  <si>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</si>
  <si>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</si>
  <si>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</si>
  <si>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</si>
  <si>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</si>
  <si>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</si>
  <si>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</si>
  <si>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</si>
  <si>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</si>
  <si>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</si>
  <si>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</si>
  <si>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</si>
  <si>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</si>
  <si>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</si>
  <si>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</si>
  <si>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</si>
  <si>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</si>
  <si>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</si>
  <si>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</si>
  <si>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</si>
  <si>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</si>
  <si>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</si>
  <si>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</si>
  <si>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</si>
  <si>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</si>
  <si>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</si>
  <si>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</si>
  <si>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取暖费</t>
  </si>
  <si>
    <t>30217</t>
  </si>
  <si>
    <t>公务接待费</t>
  </si>
  <si>
    <t>30226</t>
  </si>
  <si>
    <t>劳务费</t>
  </si>
  <si>
    <t>30211</t>
  </si>
  <si>
    <t>差旅费</t>
  </si>
  <si>
    <t>30228</t>
  </si>
  <si>
    <t>工会经费</t>
  </si>
  <si>
    <t>30229</t>
  </si>
  <si>
    <t>福利费</t>
  </si>
  <si>
    <t>30239</t>
  </si>
  <si>
    <t>其他交通费用</t>
  </si>
  <si>
    <t>其他商品和服务支出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</si>
  <si>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</si>
  <si>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</si>
  <si>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</si>
  <si>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</si>
  <si>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</si>
  <si>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</si>
  <si>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</si>
  <si>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</si>
  <si>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</si>
  <si>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</si>
  <si>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</si>
  <si>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</si>
  <si>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</si>
  <si>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</si>
  <si>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</si>
  <si>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</si>
  <si>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</si>
  <si>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</si>
  <si>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</si>
  <si>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</si>
  <si>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</si>
  <si>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</si>
  <si>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</si>
  <si>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</si>
  <si>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</si>
  <si>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</si>
  <si>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</si>
  <si>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</si>
  <si>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</si>
  <si>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</si>
  <si>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</si>
  <si>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</si>
  <si>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</si>
  <si>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</si>
  <si>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</si>
  <si>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</si>
  <si>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</si>
  <si>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</si>
  <si>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</si>
  <si>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</si>
  <si>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</si>
  <si>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目标1：确保资金按财务制度、年初预算规定拨付；</t>
  </si>
  <si>
    <t>目标2：通过采取系列措施，财政精细化、科学化管理水平不断提高</t>
  </si>
  <si>
    <t xml:space="preserve">目标3：确保机构正常运转，工资、福利及时足额发放；合理安排支出，预算编制完整、准确、管理制度健全，资金支付及时，资产管理安全。
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</si>
  <si>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</si>
  <si>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</si>
  <si>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</si>
  <si>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</si>
  <si>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</si>
  <si>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</si>
  <si>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</si>
  <si>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</si>
  <si>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</si>
  <si>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</si>
  <si>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</si>
  <si>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</si>
  <si>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</si>
  <si>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</si>
  <si>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</si>
  <si>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</si>
  <si>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</si>
  <si>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</si>
  <si>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</si>
  <si>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</si>
  <si>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</si>
  <si>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</si>
  <si>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</si>
  <si>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</si>
  <si>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</si>
  <si>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</si>
  <si>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</si>
  <si>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</si>
  <si>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</si>
  <si>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</si>
  <si>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</si>
  <si>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</si>
  <si>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</si>
  <si>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</si>
  <si>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</si>
  <si>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t>部门履职目标</t>
  </si>
  <si>
    <t>保障职工人数</t>
  </si>
  <si>
    <t>99人</t>
  </si>
  <si>
    <t>项目个数</t>
  </si>
  <si>
    <t>8个</t>
  </si>
  <si>
    <t>工作目标完成率</t>
  </si>
  <si>
    <t>完成自然资源事务、林草工作任务及时性</t>
  </si>
  <si>
    <t>及时</t>
  </si>
  <si>
    <t>履职效果目标</t>
  </si>
  <si>
    <t>增加森林面积</t>
  </si>
  <si>
    <r>
      <rPr>
        <sz val="9"/>
        <color rgb="FF000000"/>
        <rFont val="Arial"/>
        <charset val="0"/>
      </rPr>
      <t>≤</t>
    </r>
    <r>
      <rPr>
        <sz val="9"/>
        <color rgb="FF000000"/>
        <rFont val="宋体"/>
        <charset val="134"/>
      </rPr>
      <t>2万亩</t>
    </r>
  </si>
  <si>
    <t>全体职工</t>
  </si>
  <si>
    <t>保障单位正常运转</t>
  </si>
  <si>
    <t>保障</t>
  </si>
  <si>
    <t>公正、公开、规范</t>
  </si>
  <si>
    <t>自然资源事务、林草资源管护提升明显</t>
  </si>
  <si>
    <t>明显</t>
  </si>
  <si>
    <t>合法</t>
  </si>
  <si>
    <t>服务对象满意度</t>
  </si>
  <si>
    <t>群众满意度</t>
  </si>
  <si>
    <t>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</si>
  <si>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</si>
  <si>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</si>
  <si>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</si>
  <si>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</si>
  <si>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</si>
  <si>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</si>
  <si>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</si>
  <si>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</si>
  <si>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</si>
  <si>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</si>
  <si>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</si>
  <si>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华池县自然资源局2025年自然资源事务，规划编制、测绘、评估、林草监测等业务费用</t>
  </si>
  <si>
    <t>项目负责人及联系电话</t>
  </si>
  <si>
    <t>杨积军13993459759</t>
  </si>
  <si>
    <t>主管部门</t>
  </si>
  <si>
    <t>实施单位</t>
  </si>
  <si>
    <t>资金情况
(万元）</t>
  </si>
  <si>
    <t>年度资金总额：</t>
  </si>
  <si>
    <r>
      <rPr>
        <sz val="10"/>
        <color rgb="FF000000"/>
        <rFont val="Times New Roman"/>
        <charset val="0"/>
      </rPr>
      <t>200</t>
    </r>
    <r>
      <rPr>
        <sz val="10"/>
        <color rgb="FF000000"/>
        <rFont val="宋体"/>
        <charset val="0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</si>
  <si>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</si>
  <si>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</si>
  <si>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</si>
  <si>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</si>
  <si>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>目标1自然资源调查监测评价成果的监督管理和信息发布，全县自然资源统一确权登记工作，组织编制各类自然资源发展规划并组织实施。组织编制并监督实施国土空间规划和相关专项规划，开展国土空间开发适宜性评价，建立国土空间规划实施监测、评估和预警体系。组织拟订并实施土地等自然资源年度利用计划。指导、监督森林、草原生态体系建设和全民义务植树、城乡绿化工作。指导林业和草原有害生物防治、检疫工作，实施耕地保护政策，负责耕地数量、质量、生态保护。组织实施耕地保护责任目标考核和永久基本农田特殊保护。完善耕地占补平衡制度，监督占用耕地补偿制度执行情况。负责组织实施土地用途管制、农用地转用和土地征收征用。组织指导协调和监督地质灾害调查评价及隐患的普查、详查、排查。指导开展群测群防、专业监测和预报预警等工作。指导国有（集体）林场林区和草原开展宣传教育、监测预警、督促检查等工作。负责矿产资源储量管理及压覆矿产资源审批，负责测绘资质资格与信用管理，监督管理全县地理信息安全和市场秩序，负责全县测量标志保护工作。</t>
  </si>
  <si>
    <t>绩 效     指 标</t>
  </si>
  <si>
    <t>自然资源调查监测评价成果的监督管理和信息发布，全县自然资源统一确权登记工作，组织编制各类自然资源发展规划并组织实施。组织编制并监督实施国土空间规划和相关专项规划，开展国土空间开发适宜性评价，建立国土空间规划实施监测、评估和预警体系。组织拟订并实施土地等自然资源年度利用计划。指导、监督森林、草原生态体系建设和全民义务植树、城乡绿化工作。指导林业和草原有害生物防治、检疫工作，实施耕地保护政策，负责耕地数量、质量、生态保护。组织实施耕地保护责任目标考核和永久基本农田特殊保护。完善耕地占补平衡制度，监督占用耕地补偿制度执行情况。负责组织实施土地用途管制、农用地转用和土地征收征用。组织指导协调和监督地质灾害调查评价及隐患的普查、详查、排查。指导开展群测群防、专业监测和预报预警等工作。指导国有（集体）林场林区和草原开展宣传教育、监测预警、督促检查等工作。负责矿产资源储量管理及压覆矿产资源审批，负责测绘资质资格与信用管理，监督管理全县地理信息安全和市场秩序，负责全县测量标志保护工作。</t>
  </si>
  <si>
    <t>二级指标</t>
  </si>
  <si>
    <t>三级指标</t>
  </si>
  <si>
    <t>指标值</t>
  </si>
  <si>
    <t>成本指标</t>
  </si>
  <si>
    <t>经济成本</t>
  </si>
  <si>
    <t>指标1：成本控制数</t>
  </si>
  <si>
    <t>≤500万元</t>
  </si>
  <si>
    <t>社会成本</t>
  </si>
  <si>
    <t>指标1：</t>
  </si>
  <si>
    <t>生态成本</t>
  </si>
  <si>
    <t>产出指标</t>
  </si>
  <si>
    <t>数量指标</t>
  </si>
  <si>
    <t>指标1：规划文本、图件、说明书数量</t>
  </si>
  <si>
    <r>
      <rPr>
        <sz val="10"/>
        <color rgb="FF000000"/>
        <rFont val="Times New Roman"/>
        <charset val="0"/>
      </rPr>
      <t>50</t>
    </r>
    <r>
      <rPr>
        <sz val="10"/>
        <color rgb="FF000000"/>
        <rFont val="宋体"/>
        <charset val="0"/>
      </rPr>
      <t>套</t>
    </r>
  </si>
  <si>
    <t>指标2：森林草地数据库、规划数据库、信息系统</t>
  </si>
  <si>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套</t>
    </r>
  </si>
  <si>
    <t>质量指标</t>
  </si>
  <si>
    <t>指标1：项目验收合格率</t>
  </si>
  <si>
    <t>指标2：规划成果符合相关规范要求</t>
  </si>
  <si>
    <t>符合</t>
  </si>
  <si>
    <t>时效指标</t>
  </si>
  <si>
    <t>指标1：项目完成及时性</t>
  </si>
  <si>
    <t>指标2：项目审批及时性</t>
  </si>
  <si>
    <t>效益指标</t>
  </si>
  <si>
    <t>经济效益
指标</t>
  </si>
  <si>
    <t>指标2：</t>
  </si>
  <si>
    <t>社会效益
指标</t>
  </si>
  <si>
    <t>指标1：森林资源管护、规划编制公民政策知晓度</t>
  </si>
  <si>
    <t>指标2：森林资源管护、规划编制公众参与度</t>
  </si>
  <si>
    <r>
      <rPr>
        <sz val="10"/>
        <color rgb="FF000000"/>
        <rFont val="Times New Roman"/>
        <charset val="0"/>
      </rPr>
      <t>≥100</t>
    </r>
    <r>
      <rPr>
        <sz val="10"/>
        <color indexed="8"/>
        <rFont val="宋体"/>
        <charset val="134"/>
      </rPr>
      <t>人次</t>
    </r>
  </si>
  <si>
    <t>生态效益
指标</t>
  </si>
  <si>
    <t>指标1：人居环境是否明显改善</t>
  </si>
  <si>
    <t>指标2：森林、土地资源是否得到优化</t>
  </si>
  <si>
    <t>可持续影响
指标</t>
  </si>
  <si>
    <t>指标1：森林资源管护、规划指导城镇、乡村建设持续发挥作用</t>
  </si>
  <si>
    <t>指标2：公众参与规划决策度</t>
  </si>
  <si>
    <t>满意度指标</t>
  </si>
  <si>
    <t>服务对象满度指标</t>
  </si>
  <si>
    <t>指标1：规划编制成果群众满意度</t>
  </si>
  <si>
    <t>指标2：林区群众满意度</t>
  </si>
  <si>
    <t>华池县生态及地质灾害避险搬迁项目贷款贴息</t>
  </si>
  <si>
    <t xml:space="preserve">目标1：2022年-2025年搬迁户贷款贴息资金。
</t>
  </si>
  <si>
    <t>一级指标</t>
  </si>
  <si>
    <t>指标1：生态及地质灾害避险搬迁项目贷款贴息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</si>
  <si>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180万元</t>
    </r>
  </si>
  <si>
    <t>指标1：生态及地质灾害避险搬迁项目贷款贴息户数</t>
  </si>
  <si>
    <t>≤580户</t>
  </si>
  <si>
    <t>指标1：生态及地质灾害避险搬迁项目贷款贴息质量完成率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</si>
  <si>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0"/>
      </rPr>
      <t>95%</t>
    </r>
  </si>
  <si>
    <t>指标1：生态及地质灾害避险搬迁项目贷款贴息及时性</t>
  </si>
  <si>
    <t>指标1：生态及地质灾害避险搬迁项目贷款贴息户经济负担减少</t>
  </si>
  <si>
    <t>减少</t>
  </si>
  <si>
    <t>服务对象满度
指标</t>
  </si>
  <si>
    <t>指标1：生态及地质灾害避险搬迁项目贷款贴息户满意度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</si>
  <si>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134"/>
      </rPr>
      <t>95%</t>
    </r>
  </si>
  <si>
    <t>部门（单位）项目支出绩效目标申报表（2025年度）</t>
  </si>
  <si>
    <r>
      <rPr>
        <sz val="9"/>
        <color theme="1"/>
        <rFont val="宋体"/>
        <charset val="134"/>
      </rPr>
      <t>项目名称</t>
    </r>
  </si>
  <si>
    <t>自然资源统一确权</t>
  </si>
  <si>
    <r>
      <rPr>
        <sz val="9"/>
        <color theme="1"/>
        <rFont val="宋体"/>
        <charset val="134"/>
      </rPr>
      <t>实施单位</t>
    </r>
  </si>
  <si>
    <t>总体目标</t>
  </si>
  <si>
    <t>目标1：摸清自然资源权属界线2813.97平方公里。</t>
  </si>
  <si>
    <t>目标2：完成工作底图1：5000航拍图3份。</t>
  </si>
  <si>
    <t>目标3：增加经济收入，人居环境改善，生态环境系统效益发挥良好。</t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</si>
  <si>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</si>
  <si>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</si>
  <si>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</si>
  <si>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</si>
  <si>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</si>
  <si>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t>指标1：自然资源确权登记数量</t>
  </si>
  <si>
    <t>2813.97平方公里</t>
  </si>
  <si>
    <t>指标2：自然资源确权登记涉及企业</t>
  </si>
  <si>
    <t>21个</t>
  </si>
  <si>
    <t>项目完成质量</t>
  </si>
  <si>
    <t>良好</t>
  </si>
  <si>
    <t>指标2：调查成果上图及时率</t>
  </si>
  <si>
    <t>项目完成及时率</t>
  </si>
  <si>
    <t>制作工作底图</t>
  </si>
  <si>
    <t>不低于1：5000航拍摄影</t>
  </si>
  <si>
    <t>经济效益指标</t>
  </si>
  <si>
    <t>增加收入</t>
  </si>
  <si>
    <t>大于50万元</t>
  </si>
  <si>
    <t>社会效益指标</t>
  </si>
  <si>
    <t>人居环境明显改善</t>
  </si>
  <si>
    <t>生态效益指标</t>
  </si>
  <si>
    <t>生态环境系统发挥</t>
  </si>
  <si>
    <t>可持续影响指标</t>
  </si>
  <si>
    <t>项目可持续发展影响</t>
  </si>
  <si>
    <t>服务满意度指标</t>
  </si>
  <si>
    <t>受益群众满意度</t>
  </si>
  <si>
    <t>满意</t>
  </si>
  <si>
    <t>地质灾害隐患点监测</t>
  </si>
  <si>
    <t>目标1：对地质灾害隐患点重点监测人员发放个人补贴。</t>
  </si>
  <si>
    <t>目标2：监测人员在汛期做好地质灾害隐患点的日常巡查和监测任务。</t>
  </si>
  <si>
    <t>目标3：确保人民群众生命财产安全。</t>
  </si>
  <si>
    <t>补助人数</t>
  </si>
  <si>
    <t>不少于25人</t>
  </si>
  <si>
    <t>补助标准</t>
  </si>
  <si>
    <t>不高于650元/人</t>
  </si>
  <si>
    <t>资金投入</t>
  </si>
  <si>
    <t>5万元</t>
  </si>
  <si>
    <t>监测点周边群众满意度</t>
  </si>
  <si>
    <t>义务植树</t>
  </si>
  <si>
    <t>田成  18294088886</t>
  </si>
  <si>
    <t>目标1：完成全县义务植9.7万株.</t>
  </si>
  <si>
    <t>目标2：增加林地面积.</t>
  </si>
  <si>
    <t>目标3：改善区域小气候，改善环境，周边群众满意度高</t>
  </si>
  <si>
    <t>指标1：完成道路维修（公里）</t>
  </si>
  <si>
    <t>指标2：购置苗木（株），整地（穴）</t>
  </si>
  <si>
    <r>
      <rPr>
        <sz val="10"/>
        <color rgb="FF000000"/>
        <rFont val="Times New Roman"/>
        <charset val="0"/>
      </rPr>
      <t>97000</t>
    </r>
    <r>
      <rPr>
        <sz val="10"/>
        <color rgb="FF000000"/>
        <rFont val="宋体"/>
        <charset val="134"/>
      </rPr>
      <t>（株）</t>
    </r>
    <r>
      <rPr>
        <sz val="10"/>
        <color rgb="FF000000"/>
        <rFont val="Times New Roman"/>
        <charset val="0"/>
      </rPr>
      <t>92000</t>
    </r>
    <r>
      <rPr>
        <sz val="10"/>
        <color rgb="FF000000"/>
        <rFont val="宋体"/>
        <charset val="134"/>
      </rPr>
      <t>（穴）</t>
    </r>
  </si>
  <si>
    <t>指标1：完成栽植、整地等（%）</t>
  </si>
  <si>
    <r>
      <rPr>
        <sz val="10"/>
        <color rgb="FF000000"/>
        <rFont val="宋体"/>
        <charset val="134"/>
      </rPr>
      <t>大于等于</t>
    </r>
    <r>
      <rPr>
        <sz val="10"/>
        <color rgb="FF000000"/>
        <rFont val="Times New Roman"/>
        <charset val="0"/>
      </rPr>
      <t>90%</t>
    </r>
  </si>
  <si>
    <t>指标1：苗木成本（元）</t>
  </si>
  <si>
    <r>
      <rPr>
        <sz val="10"/>
        <color rgb="FF000000"/>
        <rFont val="宋体"/>
        <charset val="0"/>
      </rPr>
      <t>》</t>
    </r>
    <r>
      <rPr>
        <sz val="10"/>
        <color rgb="FF000000"/>
        <rFont val="Times New Roman"/>
        <charset val="0"/>
      </rPr>
      <t>15</t>
    </r>
    <r>
      <rPr>
        <sz val="10"/>
        <color rgb="FF000000"/>
        <rFont val="宋体"/>
        <charset val="0"/>
      </rPr>
      <t>元</t>
    </r>
  </si>
  <si>
    <t>指标2：整地费用</t>
  </si>
  <si>
    <t>》10元</t>
  </si>
  <si>
    <t>指标1：增加林森林面积（亩）</t>
  </si>
  <si>
    <r>
      <rPr>
        <sz val="10"/>
        <color rgb="FF000000"/>
        <rFont val="宋体"/>
        <charset val="0"/>
      </rPr>
      <t>》</t>
    </r>
    <r>
      <rPr>
        <sz val="10"/>
        <color rgb="FF000000"/>
        <rFont val="Times New Roman"/>
        <charset val="0"/>
      </rPr>
      <t>150</t>
    </r>
  </si>
  <si>
    <t>指标1：改善区域小气候，改善环境是否明显</t>
  </si>
  <si>
    <t>是</t>
  </si>
  <si>
    <t>指标1：生态环境可持续发挥明显</t>
  </si>
  <si>
    <t>服务对象满意度指标</t>
  </si>
  <si>
    <t>指标1：周边群众满意度（%）</t>
  </si>
  <si>
    <t>森林保险</t>
  </si>
  <si>
    <t>目标1：引导和支持农户参加森林保险；</t>
  </si>
  <si>
    <t>目标2：不断扩大森林保险覆盖面和风险保障水平，逐步建立市场化的农业生产风险防范化解机制；</t>
  </si>
  <si>
    <t>目标3：稳定农业生产，保障农民收入。</t>
  </si>
  <si>
    <t>指标1：林木保险投保面积</t>
  </si>
  <si>
    <t>指标1：林木质量达标情况（保存率）</t>
  </si>
  <si>
    <t>大于90%</t>
  </si>
  <si>
    <t>指标1：当年保费支付率</t>
  </si>
  <si>
    <t>指标1：县级财政补贴比例</t>
  </si>
  <si>
    <r>
      <rPr>
        <sz val="10"/>
        <rFont val="宋体"/>
        <charset val="134"/>
      </rPr>
      <t>不低于</t>
    </r>
    <r>
      <rPr>
        <sz val="10"/>
        <rFont val="Times New Roman"/>
        <charset val="0"/>
      </rPr>
      <t>15%</t>
    </r>
  </si>
  <si>
    <t>指标1：县级财政配套补贴（元）</t>
  </si>
  <si>
    <t>指标2：农户自筹（元）</t>
  </si>
  <si>
    <t>指标1：减少林木灾害损失，提高了风险抵抗能力</t>
  </si>
  <si>
    <t>明显提高</t>
  </si>
  <si>
    <t>指标1：降低森林灾害风险</t>
  </si>
  <si>
    <t>指标2：有效保护区域生态环境</t>
  </si>
  <si>
    <t>指标1：持续发挥生态作用显著</t>
  </si>
  <si>
    <t>指标1：公众满意度</t>
  </si>
  <si>
    <r>
      <rPr>
        <sz val="10"/>
        <color rgb="FF000000"/>
        <rFont val="宋体"/>
        <charset val="134"/>
      </rPr>
      <t>大于</t>
    </r>
    <r>
      <rPr>
        <sz val="10"/>
        <color rgb="FF000000"/>
        <rFont val="Times New Roman"/>
        <charset val="0"/>
      </rPr>
      <t>95%</t>
    </r>
  </si>
  <si>
    <t>生态护林员森林保险</t>
  </si>
  <si>
    <t>目标1：聘用1993名群众担任生态护林员。</t>
  </si>
  <si>
    <t>目标2：。解决就业岗位1993个，增加群众收入。</t>
  </si>
  <si>
    <t>目标3：保护全县林草资源安全、降低森林火灾发生，全县生态环境明显得到改善，火灾事件明显减少。</t>
  </si>
  <si>
    <t>指标1：聘用生态护林员（人）</t>
  </si>
  <si>
    <t>指标1：降低森林火灾发生率</t>
  </si>
  <si>
    <t>明显减低</t>
  </si>
  <si>
    <t>指标1：林业有害生物防治</t>
  </si>
  <si>
    <t>防治明显得到改善</t>
  </si>
  <si>
    <t>指标1：补助标准（人/年、元）</t>
  </si>
  <si>
    <r>
      <rPr>
        <sz val="10"/>
        <color rgb="FF000000"/>
        <rFont val="Times New Roman"/>
        <charset val="0"/>
      </rPr>
      <t>8000</t>
    </r>
    <r>
      <rPr>
        <sz val="10"/>
        <color rgb="FF000000"/>
        <rFont val="宋体"/>
        <charset val="134"/>
      </rPr>
      <t>元</t>
    </r>
  </si>
  <si>
    <t>指标1：增加林区生态护林员收入（人/年、元）</t>
  </si>
  <si>
    <t>8000元</t>
  </si>
  <si>
    <t>指标1：管护林区带动就业（人）</t>
  </si>
  <si>
    <t>林区生态环境得到改善</t>
  </si>
  <si>
    <t>指标1：森林生态系统得到改善</t>
  </si>
  <si>
    <t>指标1：林区职工、周边群众满意度</t>
  </si>
  <si>
    <r>
      <rPr>
        <sz val="10"/>
        <color rgb="FF000000"/>
        <rFont val="Times New Roman"/>
        <charset val="0"/>
      </rPr>
      <t>95%</t>
    </r>
    <r>
      <rPr>
        <sz val="10"/>
        <color rgb="FF000000"/>
        <rFont val="宋体"/>
        <charset val="134"/>
      </rPr>
      <t>以上</t>
    </r>
  </si>
  <si>
    <t>国土空间规划及相关规划编制费</t>
  </si>
  <si>
    <t>目标1：完成67个发展类村庄规划编制，华池县15个乡镇国土空间总体规划，华池县控制性详细规划，华池县国土空间规划一张图实施监督信息系统建设。</t>
  </si>
  <si>
    <t>目标2：新堡村等8个村1:1000地形图测绘。</t>
  </si>
  <si>
    <t>目标3：G244-S201华池段风貌改造提升规划编制等详细规划及专项规划编制。</t>
  </si>
  <si>
    <t>村庄规划文本</t>
  </si>
  <si>
    <r>
      <rPr>
        <sz val="10"/>
        <color rgb="FF000000"/>
        <rFont val="Times New Roman"/>
        <charset val="0"/>
      </rPr>
      <t>67</t>
    </r>
    <r>
      <rPr>
        <sz val="10"/>
        <color rgb="FF000000"/>
        <rFont val="宋体"/>
        <charset val="134"/>
      </rPr>
      <t>套</t>
    </r>
  </si>
  <si>
    <t>村庄规划图纸</t>
  </si>
  <si>
    <t>控制性详细规划文本</t>
  </si>
  <si>
    <r>
      <rPr>
        <sz val="10"/>
        <color rgb="FF000000"/>
        <rFont val="Times New Roman"/>
        <charset val="0"/>
      </rPr>
      <t>6</t>
    </r>
    <r>
      <rPr>
        <sz val="10"/>
        <color rgb="FF000000"/>
        <rFont val="宋体"/>
        <charset val="134"/>
      </rPr>
      <t>套</t>
    </r>
  </si>
  <si>
    <t>控制性详细规划图纸</t>
  </si>
  <si>
    <t>乡镇国土空间总体规划文本</t>
  </si>
  <si>
    <r>
      <rPr>
        <sz val="10"/>
        <color rgb="FF000000"/>
        <rFont val="Times New Roman"/>
        <charset val="0"/>
      </rPr>
      <t>15</t>
    </r>
    <r>
      <rPr>
        <sz val="10"/>
        <color rgb="FF000000"/>
        <rFont val="宋体"/>
        <charset val="134"/>
      </rPr>
      <t>套</t>
    </r>
  </si>
  <si>
    <t>乡镇国土空间总体规划图纸</t>
  </si>
  <si>
    <t>国土空间规划一张图信息系统</t>
  </si>
  <si>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134"/>
      </rPr>
      <t>套</t>
    </r>
  </si>
  <si>
    <t>国土空间规划一张图信息系统数据库</t>
  </si>
  <si>
    <t>悦乐镇新堡村等8个村地形图</t>
  </si>
  <si>
    <r>
      <rPr>
        <sz val="10"/>
        <color rgb="FF000000"/>
        <rFont val="Times New Roman"/>
        <charset val="0"/>
      </rPr>
      <t>8</t>
    </r>
    <r>
      <rPr>
        <sz val="10"/>
        <color rgb="FF000000"/>
        <rFont val="宋体"/>
        <charset val="134"/>
      </rPr>
      <t>幅</t>
    </r>
  </si>
  <si>
    <t>G244-S201华池段风貌提升规划文本</t>
  </si>
  <si>
    <t>项目合格率</t>
  </si>
  <si>
    <t>是否达到预期</t>
  </si>
  <si>
    <t>成果完整</t>
  </si>
  <si>
    <t>预算执行2024年底</t>
  </si>
  <si>
    <t>项目审批及时性</t>
  </si>
  <si>
    <t>规划编制村庄是否收益</t>
  </si>
  <si>
    <t>规划编制村庄覆盖率</t>
  </si>
  <si>
    <t>指标1：人居环境提升明显</t>
  </si>
  <si>
    <t>指标2：生态环境提升明显</t>
  </si>
  <si>
    <t>显著</t>
  </si>
  <si>
    <t>项目涉及区域及周边群众满意度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</si>
</sst>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sz val="11"/>
      <name val="Times New Roman"/>
      <charset val="134"/>
    </font>
    <font>
      <sz val="10"/>
      <color rgb="FF000000"/>
      <name val="宋体"/>
      <charset val="0"/>
    </font>
    <font>
      <sz val="12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Arial"/>
      <charset val="0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sz val="16"/>
      <color rgb="FF000000"/>
      <name val="仿宋_GB2312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</cellStyleXfs>
  <cellXfs count="1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Fill="1" applyBorder="1" applyAlignment="1">
      <alignment vertical="center" textRotation="255" wrapText="1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indent="2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justify" vertical="top"/>
    </xf>
    <xf numFmtId="0" fontId="2" fillId="0" borderId="0" xfId="0" applyFont="1" applyAlignment="1">
      <alignment horizontal="left" vertical="center" indent="2"/>
    </xf>
    <xf numFmtId="0" fontId="18" fillId="0" borderId="0" xfId="0" applyFont="1" applyAlignment="1">
      <alignment horizontal="justify" vertical="center"/>
    </xf>
    <xf numFmtId="0" fontId="17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indent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23\&#25919;&#24220;&#37319;&#36141;&#39044;&#31639;&#30003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c\Documents\WeChat%20Files\tiaozi2011001\FileStorage\File\2024-11\2025&#25919;&#24220;&#37319;&#36141;&#39044;&#31639;&#30003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请表"/>
      <sheetName val="申请表 (2)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W8" sqref="W8:Y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20" t="s">
        <v>0</v>
      </c>
    </row>
    <row r="2" ht="36.75" customHeight="1" spans="1: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ht="23.25" customHeight="1" spans="1:8">
      <c r="A3" t="s">
        <v>2</v>
      </c>
      <c r="D3" s="22" t="s">
        <v>3</v>
      </c>
      <c r="E3" s="22"/>
      <c r="F3" s="22"/>
      <c r="G3" s="22"/>
      <c r="H3" s="22"/>
    </row>
    <row r="4" ht="24.75" customHeight="1" spans="1:1">
      <c r="A4" t="s">
        <v>4</v>
      </c>
    </row>
    <row r="5" ht="33" customHeight="1" spans="1:25">
      <c r="A5" s="122"/>
      <c r="B5" s="122" t="s">
        <v>5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 t="s">
        <v>6</v>
      </c>
      <c r="S5" s="122"/>
      <c r="T5" s="122"/>
      <c r="U5" s="122"/>
      <c r="V5" s="122"/>
      <c r="W5" s="122" t="s">
        <v>7</v>
      </c>
      <c r="X5" s="122"/>
      <c r="Y5" s="122"/>
    </row>
    <row r="6" ht="166.5" customHeight="1" spans="1:25">
      <c r="A6" s="123" t="s">
        <v>8</v>
      </c>
      <c r="B6" s="124" t="s">
        <v>9</v>
      </c>
      <c r="C6" s="124" t="s">
        <v>10</v>
      </c>
      <c r="D6" s="125" t="s">
        <v>11</v>
      </c>
      <c r="E6" s="125" t="s">
        <v>12</v>
      </c>
      <c r="F6" s="125" t="s">
        <v>13</v>
      </c>
      <c r="G6" s="124" t="s">
        <v>14</v>
      </c>
      <c r="H6" s="124" t="s">
        <v>15</v>
      </c>
      <c r="I6" s="124" t="s">
        <v>16</v>
      </c>
      <c r="J6" s="124" t="s">
        <v>17</v>
      </c>
      <c r="K6" s="124" t="s">
        <v>18</v>
      </c>
      <c r="L6" s="124" t="s">
        <v>19</v>
      </c>
      <c r="M6" s="124" t="s">
        <v>20</v>
      </c>
      <c r="N6" s="124" t="s">
        <v>21</v>
      </c>
      <c r="O6" s="124" t="s">
        <v>22</v>
      </c>
      <c r="P6" s="124" t="s">
        <v>23</v>
      </c>
      <c r="Q6" s="124" t="s">
        <v>24</v>
      </c>
      <c r="R6" s="124" t="s">
        <v>25</v>
      </c>
      <c r="S6" s="124" t="s">
        <v>26</v>
      </c>
      <c r="T6" s="124" t="s">
        <v>27</v>
      </c>
      <c r="U6" s="124" t="s">
        <v>28</v>
      </c>
      <c r="V6" s="124" t="s">
        <v>29</v>
      </c>
      <c r="W6" s="124" t="s">
        <v>30</v>
      </c>
      <c r="X6" s="124" t="s">
        <v>31</v>
      </c>
      <c r="Y6" s="124" t="s">
        <v>32</v>
      </c>
    </row>
    <row r="7" ht="41.25" customHeight="1" spans="1:25">
      <c r="A7" s="122" t="s">
        <v>33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ht="102.75" customHeight="1" spans="1:25">
      <c r="A8" s="126" t="s">
        <v>34</v>
      </c>
      <c r="B8" s="127" t="s">
        <v>35</v>
      </c>
      <c r="C8" s="128"/>
      <c r="D8" s="128"/>
      <c r="E8" s="128"/>
      <c r="F8" s="126" t="s">
        <v>36</v>
      </c>
      <c r="G8" s="127" t="s">
        <v>35</v>
      </c>
      <c r="H8" s="128"/>
      <c r="I8" s="128"/>
      <c r="J8" s="128"/>
      <c r="K8" s="126" t="s">
        <v>37</v>
      </c>
      <c r="L8" s="127" t="s">
        <v>35</v>
      </c>
      <c r="M8" s="126"/>
      <c r="N8" s="126"/>
      <c r="O8" s="126"/>
      <c r="P8" s="126" t="s">
        <v>38</v>
      </c>
      <c r="Q8" s="127" t="s">
        <v>35</v>
      </c>
      <c r="R8" s="126"/>
      <c r="S8" s="126"/>
      <c r="T8" s="126"/>
      <c r="U8" s="126" t="s">
        <v>39</v>
      </c>
      <c r="V8" s="127" t="s">
        <v>35</v>
      </c>
      <c r="W8" s="126"/>
      <c r="X8" s="126"/>
      <c r="Y8" s="126"/>
    </row>
    <row r="9" ht="38.25" customHeight="1" spans="1:25">
      <c r="A9" s="126"/>
      <c r="B9" s="128" t="s">
        <v>40</v>
      </c>
      <c r="C9" s="128"/>
      <c r="D9" s="128"/>
      <c r="E9" s="128"/>
      <c r="F9" s="122"/>
      <c r="G9" s="128" t="s">
        <v>40</v>
      </c>
      <c r="H9" s="128"/>
      <c r="I9" s="128"/>
      <c r="J9" s="128"/>
      <c r="K9" s="126"/>
      <c r="L9" s="131" t="s">
        <v>40</v>
      </c>
      <c r="M9" s="126"/>
      <c r="N9" s="126"/>
      <c r="O9" s="126"/>
      <c r="P9" s="126"/>
      <c r="Q9" s="131" t="s">
        <v>40</v>
      </c>
      <c r="R9" s="126"/>
      <c r="S9" s="126"/>
      <c r="T9" s="126"/>
      <c r="U9" s="126"/>
      <c r="V9" s="128" t="s">
        <v>40</v>
      </c>
      <c r="W9" s="126"/>
      <c r="X9" s="126"/>
      <c r="Y9" s="126"/>
    </row>
    <row r="10" ht="61.5" customHeight="1" spans="1:25">
      <c r="A10" s="129" t="s">
        <v>41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</sheetData>
  <mergeCells count="21">
    <mergeCell ref="A2:Y2"/>
    <mergeCell ref="D3:H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5" sqref="D5"/>
    </sheetView>
  </sheetViews>
  <sheetFormatPr defaultColWidth="9" defaultRowHeight="13.5" outlineLevelCol="4"/>
  <cols>
    <col min="1" max="1" width="21.625" customWidth="1"/>
    <col min="2" max="2" width="20.125" customWidth="1"/>
    <col min="3" max="3" width="11.375" customWidth="1"/>
    <col min="4" max="5" width="14.5" customWidth="1"/>
  </cols>
  <sheetData>
    <row r="1" ht="20.25" spans="1:5">
      <c r="A1" s="81" t="s">
        <v>282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283</v>
      </c>
      <c r="B3" s="91" t="s">
        <v>46</v>
      </c>
      <c r="C3" s="91" t="s">
        <v>152</v>
      </c>
      <c r="D3" s="91" t="s">
        <v>118</v>
      </c>
      <c r="E3" s="91" t="s">
        <v>119</v>
      </c>
    </row>
    <row r="4" spans="1:5">
      <c r="A4" s="91" t="s">
        <v>96</v>
      </c>
      <c r="B4" s="91" t="s">
        <v>96</v>
      </c>
      <c r="C4" s="91">
        <v>1</v>
      </c>
      <c r="D4" s="91">
        <v>2</v>
      </c>
      <c r="E4" s="91">
        <v>3</v>
      </c>
    </row>
    <row r="5" spans="1:5">
      <c r="A5" s="92"/>
      <c r="B5" s="93" t="s">
        <v>192</v>
      </c>
      <c r="C5" s="94">
        <f>D5+E5</f>
        <v>96.1</v>
      </c>
      <c r="D5" s="94">
        <f>SUM(D6:D20)</f>
        <v>96.1</v>
      </c>
      <c r="E5" s="95"/>
    </row>
    <row r="6" spans="1:5">
      <c r="A6" s="96">
        <v>1</v>
      </c>
      <c r="B6" s="89" t="s">
        <v>284</v>
      </c>
      <c r="C6" s="94">
        <f t="shared" ref="C6:C20" si="0">D6+E6</f>
        <v>9.4</v>
      </c>
      <c r="D6" s="88">
        <v>9.4</v>
      </c>
      <c r="E6" s="97"/>
    </row>
    <row r="7" spans="1:5">
      <c r="A7" s="96">
        <v>2</v>
      </c>
      <c r="B7" s="89" t="s">
        <v>285</v>
      </c>
      <c r="C7" s="94">
        <f t="shared" si="0"/>
        <v>4.18</v>
      </c>
      <c r="D7" s="88">
        <v>4.18</v>
      </c>
      <c r="E7" s="97"/>
    </row>
    <row r="8" spans="1:5">
      <c r="A8" s="96">
        <v>3</v>
      </c>
      <c r="B8" s="89" t="s">
        <v>286</v>
      </c>
      <c r="C8" s="94">
        <f t="shared" si="0"/>
        <v>0.72</v>
      </c>
      <c r="D8" s="88">
        <v>0.72</v>
      </c>
      <c r="E8" s="97"/>
    </row>
    <row r="9" spans="1:5">
      <c r="A9" s="96">
        <v>4</v>
      </c>
      <c r="B9" s="89" t="s">
        <v>287</v>
      </c>
      <c r="C9" s="94">
        <f t="shared" si="0"/>
        <v>10</v>
      </c>
      <c r="D9" s="88">
        <v>10</v>
      </c>
      <c r="E9" s="97"/>
    </row>
    <row r="10" spans="1:5">
      <c r="A10" s="96">
        <v>5</v>
      </c>
      <c r="B10" s="89" t="s">
        <v>288</v>
      </c>
      <c r="C10" s="94">
        <f t="shared" si="0"/>
        <v>12</v>
      </c>
      <c r="D10" s="88">
        <v>12</v>
      </c>
      <c r="E10" s="97"/>
    </row>
    <row r="11" spans="1:5">
      <c r="A11" s="96">
        <v>6</v>
      </c>
      <c r="B11" s="89" t="s">
        <v>289</v>
      </c>
      <c r="C11" s="94">
        <f t="shared" si="0"/>
        <v>12.18</v>
      </c>
      <c r="D11" s="88">
        <v>12.18</v>
      </c>
      <c r="E11" s="97"/>
    </row>
    <row r="12" spans="1:5">
      <c r="A12" s="96">
        <v>7</v>
      </c>
      <c r="B12" s="89" t="s">
        <v>290</v>
      </c>
      <c r="C12" s="94"/>
      <c r="D12" s="88"/>
      <c r="E12" s="97"/>
    </row>
    <row r="13" spans="1:5">
      <c r="A13" s="96">
        <v>8</v>
      </c>
      <c r="B13" s="89" t="s">
        <v>291</v>
      </c>
      <c r="C13" s="94">
        <f t="shared" si="0"/>
        <v>8.8</v>
      </c>
      <c r="D13" s="88">
        <v>8.8</v>
      </c>
      <c r="E13" s="97"/>
    </row>
    <row r="14" spans="1:5">
      <c r="A14" s="96">
        <v>9</v>
      </c>
      <c r="B14" s="89" t="s">
        <v>292</v>
      </c>
      <c r="C14" s="94"/>
      <c r="D14" s="88"/>
      <c r="E14" s="97"/>
    </row>
    <row r="15" spans="1:5">
      <c r="A15" s="96">
        <v>10</v>
      </c>
      <c r="B15" s="89" t="s">
        <v>293</v>
      </c>
      <c r="C15" s="94"/>
      <c r="D15" s="88"/>
      <c r="E15" s="97"/>
    </row>
    <row r="16" spans="1:5">
      <c r="A16" s="96">
        <v>11</v>
      </c>
      <c r="B16" s="89" t="s">
        <v>294</v>
      </c>
      <c r="C16" s="94"/>
      <c r="D16" s="88"/>
      <c r="E16" s="97"/>
    </row>
    <row r="17" spans="1:5">
      <c r="A17" s="96">
        <v>12</v>
      </c>
      <c r="B17" s="89" t="s">
        <v>295</v>
      </c>
      <c r="C17" s="94">
        <f t="shared" si="0"/>
        <v>21.38</v>
      </c>
      <c r="D17" s="88">
        <v>21.38</v>
      </c>
      <c r="E17" s="97"/>
    </row>
    <row r="18" spans="1:5">
      <c r="A18" s="96">
        <v>13</v>
      </c>
      <c r="B18" s="89" t="s">
        <v>296</v>
      </c>
      <c r="C18" s="94"/>
      <c r="D18" s="88"/>
      <c r="E18" s="97"/>
    </row>
    <row r="19" spans="1:5">
      <c r="A19" s="96">
        <v>14</v>
      </c>
      <c r="B19" s="89" t="s">
        <v>297</v>
      </c>
      <c r="C19" s="94">
        <v>17.44</v>
      </c>
      <c r="D19" s="88">
        <v>17.44</v>
      </c>
      <c r="E19" s="97"/>
    </row>
    <row r="20" spans="1:5">
      <c r="A20" s="96">
        <v>15</v>
      </c>
      <c r="B20" s="89" t="s">
        <v>298</v>
      </c>
      <c r="C20" s="94"/>
      <c r="D20" s="88"/>
      <c r="E20" s="97"/>
    </row>
    <row r="21" spans="1:1">
      <c r="A21" s="9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W8" sqref="W8:Y8"/>
    </sheetView>
  </sheetViews>
  <sheetFormatPr defaultColWidth="9" defaultRowHeight="13.5" outlineLevelCol="1"/>
  <cols>
    <col min="1" max="1" width="42.5" customWidth="1"/>
    <col min="2" max="2" width="28.75" customWidth="1"/>
  </cols>
  <sheetData>
    <row r="1" ht="20.25" spans="1:2">
      <c r="A1" s="81" t="s">
        <v>299</v>
      </c>
      <c r="B1" s="81"/>
    </row>
    <row r="2" spans="1:2">
      <c r="A2" s="82"/>
      <c r="B2" s="83" t="s">
        <v>43</v>
      </c>
    </row>
    <row r="3" ht="15" customHeight="1" spans="1:2">
      <c r="A3" s="84" t="s">
        <v>300</v>
      </c>
      <c r="B3" s="85" t="s">
        <v>301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121</v>
      </c>
      <c r="B6" s="88"/>
    </row>
    <row r="7" spans="1:2">
      <c r="A7" s="89" t="s">
        <v>302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1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W8" sqref="W8:Y8"/>
    </sheetView>
  </sheetViews>
  <sheetFormatPr defaultColWidth="9" defaultRowHeight="13.5" outlineLevelCol="4"/>
  <cols>
    <col min="1" max="1" width="18" customWidth="1"/>
    <col min="2" max="2" width="8.5" customWidth="1"/>
    <col min="3" max="3" width="18.375" customWidth="1"/>
    <col min="4" max="4" width="20.375" customWidth="1"/>
    <col min="5" max="5" width="21.25" customWidth="1"/>
  </cols>
  <sheetData>
    <row r="1" ht="20.25" spans="1:5">
      <c r="A1" s="81" t="s">
        <v>303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191</v>
      </c>
      <c r="B3" s="91" t="s">
        <v>152</v>
      </c>
      <c r="C3" s="91" t="s">
        <v>304</v>
      </c>
      <c r="D3" s="91" t="s">
        <v>305</v>
      </c>
      <c r="E3" s="91" t="s">
        <v>306</v>
      </c>
    </row>
    <row r="4" spans="1:5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spans="1:5">
      <c r="A5" s="87" t="s">
        <v>121</v>
      </c>
      <c r="B5" s="88"/>
      <c r="C5" s="88"/>
      <c r="D5" s="88"/>
      <c r="E5" s="88"/>
    </row>
    <row r="6" spans="1:5">
      <c r="A6" s="89" t="s">
        <v>302</v>
      </c>
      <c r="B6" s="88"/>
      <c r="C6" s="88"/>
      <c r="D6" s="88"/>
      <c r="E6" s="88"/>
    </row>
    <row r="7" spans="1:5">
      <c r="A7" s="89"/>
      <c r="B7" s="88"/>
      <c r="C7" s="88"/>
      <c r="D7" s="88"/>
      <c r="E7" s="88"/>
    </row>
    <row r="8" spans="1:5">
      <c r="A8" s="89"/>
      <c r="B8" s="88"/>
      <c r="C8" s="88"/>
      <c r="D8" s="88"/>
      <c r="E8" s="88"/>
    </row>
    <row r="9" spans="1:5">
      <c r="A9" s="89"/>
      <c r="B9" s="88"/>
      <c r="C9" s="88"/>
      <c r="D9" s="88"/>
      <c r="E9" s="88"/>
    </row>
    <row r="10" spans="1:5">
      <c r="A10" s="89"/>
      <c r="B10" s="88"/>
      <c r="C10" s="88"/>
      <c r="D10" s="88"/>
      <c r="E10" s="88"/>
    </row>
    <row r="11" spans="1:5">
      <c r="A11" s="89"/>
      <c r="B11" s="88"/>
      <c r="C11" s="88"/>
      <c r="D11" s="88"/>
      <c r="E11" s="88"/>
    </row>
    <row r="12" spans="1:5">
      <c r="A12" s="89"/>
      <c r="B12" s="88"/>
      <c r="C12" s="88"/>
      <c r="D12" s="88"/>
      <c r="E12" s="88"/>
    </row>
    <row r="13" spans="1:5">
      <c r="A13" s="89"/>
      <c r="B13" s="88"/>
      <c r="C13" s="88"/>
      <c r="D13" s="88"/>
      <c r="E13" s="88"/>
    </row>
    <row r="14" spans="1:5">
      <c r="A14" s="89"/>
      <c r="B14" s="88"/>
      <c r="C14" s="88"/>
      <c r="D14" s="88"/>
      <c r="E14" s="88"/>
    </row>
    <row r="15" spans="1:1">
      <c r="A15" s="90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W8" sqref="W8:Y8"/>
    </sheetView>
  </sheetViews>
  <sheetFormatPr defaultColWidth="9" defaultRowHeight="13.5" outlineLevelCol="1"/>
  <cols>
    <col min="1" max="1" width="40" customWidth="1"/>
    <col min="2" max="2" width="29" customWidth="1"/>
  </cols>
  <sheetData>
    <row r="1" ht="20.25" spans="1:2">
      <c r="A1" s="81" t="s">
        <v>307</v>
      </c>
      <c r="B1" s="81"/>
    </row>
    <row r="2" spans="1:2">
      <c r="A2" s="82"/>
      <c r="B2" s="83" t="s">
        <v>43</v>
      </c>
    </row>
    <row r="3" ht="15" customHeight="1" spans="1:2">
      <c r="A3" s="84" t="s">
        <v>300</v>
      </c>
      <c r="B3" s="85" t="s">
        <v>301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121</v>
      </c>
      <c r="B6" s="88"/>
    </row>
    <row r="7" spans="1:2">
      <c r="A7" s="89" t="s">
        <v>302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1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workbookViewId="0">
      <selection activeCell="E10" sqref="E10:E11"/>
    </sheetView>
  </sheetViews>
  <sheetFormatPr defaultColWidth="9" defaultRowHeight="14.25" outlineLevelCol="6"/>
  <cols>
    <col min="1" max="2" width="9" style="64"/>
    <col min="3" max="3" width="10.375" style="64" customWidth="1"/>
    <col min="4" max="4" width="12.375" style="64" customWidth="1"/>
    <col min="5" max="5" width="23.375" style="64" customWidth="1"/>
    <col min="6" max="6" width="17.875" style="64" customWidth="1"/>
    <col min="7" max="7" width="11.625" style="64" customWidth="1"/>
    <col min="8" max="16384" width="9" style="64"/>
  </cols>
  <sheetData>
    <row r="1" ht="32" customHeight="1" spans="1:7">
      <c r="A1" s="40" t="s">
        <v>308</v>
      </c>
      <c r="B1" s="40"/>
      <c r="C1" s="40"/>
      <c r="D1" s="40"/>
      <c r="E1" s="40"/>
      <c r="F1" s="40"/>
      <c r="G1" s="40"/>
    </row>
    <row r="2" ht="19" customHeight="1" spans="1:7">
      <c r="A2" s="65" t="s">
        <v>309</v>
      </c>
      <c r="B2" s="65"/>
      <c r="C2" s="65"/>
      <c r="D2" s="65" t="s">
        <v>3</v>
      </c>
      <c r="E2" s="65"/>
      <c r="F2" s="65"/>
      <c r="G2" s="65"/>
    </row>
    <row r="3" ht="23" customHeight="1" spans="1:7">
      <c r="A3" s="65" t="s">
        <v>310</v>
      </c>
      <c r="B3" s="66" t="s">
        <v>311</v>
      </c>
      <c r="C3" s="66"/>
      <c r="D3" s="66"/>
      <c r="E3" s="66"/>
      <c r="F3" s="66"/>
      <c r="G3" s="66"/>
    </row>
    <row r="4" ht="23" customHeight="1" spans="1:7">
      <c r="A4" s="65"/>
      <c r="B4" s="66" t="s">
        <v>312</v>
      </c>
      <c r="C4" s="66"/>
      <c r="D4" s="66"/>
      <c r="E4" s="66"/>
      <c r="F4" s="66"/>
      <c r="G4" s="66"/>
    </row>
    <row r="5" ht="31" customHeight="1" spans="1:7">
      <c r="A5" s="65"/>
      <c r="B5" s="66" t="s">
        <v>313</v>
      </c>
      <c r="C5" s="66"/>
      <c r="D5" s="66"/>
      <c r="E5" s="66"/>
      <c r="F5" s="66"/>
      <c r="G5" s="66"/>
    </row>
    <row r="6" ht="18" customHeight="1" spans="1:7">
      <c r="A6" s="65" t="s">
        <v>314</v>
      </c>
      <c r="B6" s="65" t="s">
        <v>315</v>
      </c>
      <c r="C6" s="65"/>
      <c r="D6" s="65"/>
      <c r="E6" s="65" t="s">
        <v>316</v>
      </c>
      <c r="F6" s="65" t="s">
        <v>317</v>
      </c>
      <c r="G6" s="65" t="s">
        <v>316</v>
      </c>
    </row>
    <row r="7" ht="18" customHeight="1" spans="1:7">
      <c r="A7" s="65"/>
      <c r="B7" s="65" t="s">
        <v>318</v>
      </c>
      <c r="C7" s="65" t="s">
        <v>319</v>
      </c>
      <c r="D7" s="65"/>
      <c r="E7" s="67">
        <v>1432.54</v>
      </c>
      <c r="F7" s="65" t="s">
        <v>320</v>
      </c>
      <c r="G7" s="65">
        <v>2145.35</v>
      </c>
    </row>
    <row r="8" ht="18" customHeight="1" spans="1:7">
      <c r="A8" s="65"/>
      <c r="B8" s="65"/>
      <c r="C8" s="65" t="s">
        <v>321</v>
      </c>
      <c r="D8" s="65"/>
      <c r="E8" s="67">
        <v>132.24</v>
      </c>
      <c r="F8" s="65" t="s">
        <v>322</v>
      </c>
      <c r="G8" s="65"/>
    </row>
    <row r="9" ht="18" customHeight="1" spans="1:7">
      <c r="A9" s="65"/>
      <c r="B9" s="65"/>
      <c r="C9" s="65" t="s">
        <v>323</v>
      </c>
      <c r="D9" s="65"/>
      <c r="E9" s="68">
        <f>E7+E8</f>
        <v>1564.78</v>
      </c>
      <c r="F9" s="65" t="s">
        <v>324</v>
      </c>
      <c r="G9" s="65"/>
    </row>
    <row r="10" ht="18" customHeight="1" spans="1:7">
      <c r="A10" s="65"/>
      <c r="B10" s="65" t="s">
        <v>325</v>
      </c>
      <c r="C10" s="65"/>
      <c r="D10" s="65"/>
      <c r="E10" s="68">
        <v>580.57</v>
      </c>
      <c r="F10" s="65" t="s">
        <v>326</v>
      </c>
      <c r="G10" s="65">
        <f>E9+E10</f>
        <v>2145.35</v>
      </c>
    </row>
    <row r="11" ht="18" customHeight="1" spans="1:7">
      <c r="A11" s="65"/>
      <c r="B11" s="65"/>
      <c r="C11" s="65"/>
      <c r="D11" s="65"/>
      <c r="E11" s="68"/>
      <c r="F11" s="65" t="s">
        <v>327</v>
      </c>
      <c r="G11" s="65">
        <f>G10</f>
        <v>2145.35</v>
      </c>
    </row>
    <row r="12" ht="18" customHeight="1" spans="1:7">
      <c r="A12" s="69" t="s">
        <v>328</v>
      </c>
      <c r="B12" s="65" t="s">
        <v>329</v>
      </c>
      <c r="C12" s="65" t="s">
        <v>330</v>
      </c>
      <c r="D12" s="65"/>
      <c r="E12" s="65" t="s">
        <v>331</v>
      </c>
      <c r="F12" s="65" t="s">
        <v>332</v>
      </c>
      <c r="G12" s="65"/>
    </row>
    <row r="13" ht="18" customHeight="1" spans="1:7">
      <c r="A13" s="69"/>
      <c r="B13" s="65" t="s">
        <v>333</v>
      </c>
      <c r="C13" s="65" t="s">
        <v>334</v>
      </c>
      <c r="D13" s="65"/>
      <c r="E13" s="65" t="s">
        <v>335</v>
      </c>
      <c r="F13" s="65" t="s">
        <v>336</v>
      </c>
      <c r="G13" s="65"/>
    </row>
    <row r="14" ht="18" customHeight="1" spans="1:7">
      <c r="A14" s="69"/>
      <c r="B14" s="65"/>
      <c r="C14" s="65" t="s">
        <v>337</v>
      </c>
      <c r="D14" s="65"/>
      <c r="E14" s="65" t="s">
        <v>338</v>
      </c>
      <c r="F14" s="65" t="s">
        <v>339</v>
      </c>
      <c r="G14" s="65"/>
    </row>
    <row r="15" ht="18" customHeight="1" spans="1:7">
      <c r="A15" s="69"/>
      <c r="B15" s="65"/>
      <c r="C15" s="65" t="s">
        <v>340</v>
      </c>
      <c r="D15" s="65"/>
      <c r="E15" s="65" t="s">
        <v>341</v>
      </c>
      <c r="F15" s="65" t="s">
        <v>342</v>
      </c>
      <c r="G15" s="65"/>
    </row>
    <row r="16" ht="18" customHeight="1" spans="1:7">
      <c r="A16" s="69"/>
      <c r="B16" s="65"/>
      <c r="C16" s="70" t="s">
        <v>343</v>
      </c>
      <c r="D16" s="71"/>
      <c r="E16" s="65" t="s">
        <v>344</v>
      </c>
      <c r="F16" s="70" t="s">
        <v>345</v>
      </c>
      <c r="G16" s="71"/>
    </row>
    <row r="17" ht="18" customHeight="1" spans="1:7">
      <c r="A17" s="69"/>
      <c r="B17" s="65"/>
      <c r="C17" s="70" t="s">
        <v>346</v>
      </c>
      <c r="D17" s="71"/>
      <c r="E17" s="65" t="s">
        <v>347</v>
      </c>
      <c r="F17" s="70" t="s">
        <v>348</v>
      </c>
      <c r="G17" s="71"/>
    </row>
    <row r="18" ht="18" customHeight="1" spans="1:7">
      <c r="A18" s="69"/>
      <c r="B18" s="70"/>
      <c r="C18" s="65" t="s">
        <v>349</v>
      </c>
      <c r="D18" s="65"/>
      <c r="E18" s="65" t="s">
        <v>350</v>
      </c>
      <c r="F18" s="70" t="s">
        <v>351</v>
      </c>
      <c r="G18" s="71"/>
    </row>
    <row r="19" ht="18" customHeight="1" spans="1:7">
      <c r="A19" s="69"/>
      <c r="B19" s="70"/>
      <c r="C19" s="65"/>
      <c r="D19" s="65"/>
      <c r="E19" s="65" t="s">
        <v>352</v>
      </c>
      <c r="F19" s="70" t="s">
        <v>353</v>
      </c>
      <c r="G19" s="71"/>
    </row>
    <row r="20" ht="18" customHeight="1" spans="1:7">
      <c r="A20" s="69"/>
      <c r="B20" s="70"/>
      <c r="C20" s="65"/>
      <c r="D20" s="65"/>
      <c r="E20" s="65" t="s">
        <v>354</v>
      </c>
      <c r="F20" s="70" t="s">
        <v>345</v>
      </c>
      <c r="G20" s="71"/>
    </row>
    <row r="21" ht="28" customHeight="1" spans="1:7">
      <c r="A21" s="69"/>
      <c r="B21" s="70"/>
      <c r="C21" s="65"/>
      <c r="D21" s="65"/>
      <c r="E21" s="71" t="s">
        <v>355</v>
      </c>
      <c r="F21" s="70" t="s">
        <v>356</v>
      </c>
      <c r="G21" s="71"/>
    </row>
    <row r="22" ht="18" customHeight="1" spans="1:7">
      <c r="A22" s="69"/>
      <c r="B22" s="65"/>
      <c r="C22" s="72" t="s">
        <v>357</v>
      </c>
      <c r="D22" s="73"/>
      <c r="E22" s="74" t="s">
        <v>358</v>
      </c>
      <c r="F22" s="75" t="s">
        <v>359</v>
      </c>
      <c r="G22" s="71" t="s">
        <v>360</v>
      </c>
    </row>
    <row r="23" ht="18" customHeight="1" spans="1:7">
      <c r="A23" s="69"/>
      <c r="B23" s="65"/>
      <c r="C23" s="72"/>
      <c r="D23" s="73"/>
      <c r="E23" s="74" t="s">
        <v>361</v>
      </c>
      <c r="F23" s="70" t="s">
        <v>362</v>
      </c>
      <c r="G23" s="71" t="s">
        <v>363</v>
      </c>
    </row>
    <row r="24" ht="30" customHeight="1" spans="1:7">
      <c r="A24" s="69"/>
      <c r="B24" s="65"/>
      <c r="C24" s="76"/>
      <c r="D24" s="77"/>
      <c r="E24" s="74" t="s">
        <v>364</v>
      </c>
      <c r="F24" s="70" t="s">
        <v>365</v>
      </c>
      <c r="G24" s="71" t="s">
        <v>366</v>
      </c>
    </row>
    <row r="25" ht="18" customHeight="1" spans="1:7">
      <c r="A25" s="69"/>
      <c r="B25" s="65"/>
      <c r="C25" s="72" t="s">
        <v>367</v>
      </c>
      <c r="D25" s="73"/>
      <c r="E25" s="78" t="s">
        <v>368</v>
      </c>
      <c r="F25" s="70" t="s">
        <v>345</v>
      </c>
      <c r="G25" s="71"/>
    </row>
    <row r="26" ht="18" customHeight="1" spans="1:7">
      <c r="A26" s="69"/>
      <c r="B26" s="65"/>
      <c r="C26" s="76"/>
      <c r="D26" s="77"/>
      <c r="E26" s="71" t="s">
        <v>369</v>
      </c>
      <c r="F26" s="70" t="s">
        <v>345</v>
      </c>
      <c r="G26" s="71"/>
    </row>
    <row r="27" ht="18" customHeight="1" spans="1:7">
      <c r="A27" s="69"/>
      <c r="B27" s="72" t="s">
        <v>370</v>
      </c>
      <c r="C27" s="65" t="s">
        <v>371</v>
      </c>
      <c r="D27" s="65"/>
      <c r="E27" s="65" t="s">
        <v>372</v>
      </c>
      <c r="F27" s="65" t="s">
        <v>345</v>
      </c>
      <c r="G27" s="65"/>
    </row>
    <row r="28" ht="18" customHeight="1" spans="1:7">
      <c r="A28" s="69"/>
      <c r="B28" s="72"/>
      <c r="C28" s="65" t="s">
        <v>373</v>
      </c>
      <c r="D28" s="65"/>
      <c r="E28" s="65" t="s">
        <v>374</v>
      </c>
      <c r="F28" s="65" t="s">
        <v>375</v>
      </c>
      <c r="G28" s="65"/>
    </row>
    <row r="29" ht="18" customHeight="1" spans="1:7">
      <c r="A29" s="69"/>
      <c r="B29" s="76"/>
      <c r="C29" s="65" t="s">
        <v>376</v>
      </c>
      <c r="D29" s="65"/>
      <c r="E29" s="65" t="s">
        <v>377</v>
      </c>
      <c r="F29" s="65" t="s">
        <v>345</v>
      </c>
      <c r="G29" s="65"/>
    </row>
    <row r="30" spans="1:7">
      <c r="A30" s="41" t="s">
        <v>378</v>
      </c>
      <c r="B30" s="41"/>
      <c r="C30" s="41"/>
      <c r="D30" s="41"/>
      <c r="E30" s="41"/>
      <c r="F30" s="41"/>
      <c r="G30" s="53"/>
    </row>
    <row r="31" spans="1:7">
      <c r="A31" s="41"/>
      <c r="B31" s="41"/>
      <c r="C31" s="41"/>
      <c r="D31" s="41"/>
      <c r="E31" s="41"/>
      <c r="F31" s="41"/>
      <c r="G31" s="53"/>
    </row>
    <row r="32" ht="9" customHeight="1" spans="1:7">
      <c r="A32" s="41"/>
      <c r="B32" s="41"/>
      <c r="C32" s="41"/>
      <c r="D32" s="41"/>
      <c r="E32" s="41"/>
      <c r="F32" s="41"/>
      <c r="G32" s="53"/>
    </row>
    <row r="33" spans="1:7">
      <c r="A33" s="41"/>
      <c r="B33" s="41"/>
      <c r="C33" s="41"/>
      <c r="D33" s="41"/>
      <c r="E33" s="41"/>
      <c r="F33" s="41"/>
      <c r="G33" s="53"/>
    </row>
    <row r="34" ht="9" customHeight="1" spans="1:7">
      <c r="A34" s="79"/>
      <c r="B34" s="79"/>
      <c r="C34" s="79"/>
      <c r="D34" s="79"/>
      <c r="E34" s="79"/>
      <c r="F34" s="79"/>
      <c r="G34" s="80"/>
    </row>
  </sheetData>
  <mergeCells count="50">
    <mergeCell ref="A1:G1"/>
    <mergeCell ref="A2:C2"/>
    <mergeCell ref="D2:G2"/>
    <mergeCell ref="B3:G3"/>
    <mergeCell ref="B4:G4"/>
    <mergeCell ref="B5:G5"/>
    <mergeCell ref="B6:D6"/>
    <mergeCell ref="C7:D7"/>
    <mergeCell ref="C8:D8"/>
    <mergeCell ref="C9:D9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C27:D27"/>
    <mergeCell ref="F27:G27"/>
    <mergeCell ref="C28:D28"/>
    <mergeCell ref="F28:G28"/>
    <mergeCell ref="C29:D29"/>
    <mergeCell ref="F29:G29"/>
    <mergeCell ref="A3:A5"/>
    <mergeCell ref="A6:A11"/>
    <mergeCell ref="A12:A29"/>
    <mergeCell ref="B7:B9"/>
    <mergeCell ref="B13:B17"/>
    <mergeCell ref="B18:B26"/>
    <mergeCell ref="B27:B29"/>
    <mergeCell ref="E10:E11"/>
    <mergeCell ref="B10:D11"/>
    <mergeCell ref="C18:D21"/>
    <mergeCell ref="C22:D24"/>
    <mergeCell ref="C25:D26"/>
    <mergeCell ref="A30:G34"/>
  </mergeCells>
  <pageMargins left="0.75" right="0.75" top="1" bottom="1" header="0.5" footer="0.5"/>
  <pageSetup paperSize="9" scale="94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4" workbookViewId="0">
      <selection activeCell="W8" sqref="W8:Y8"/>
    </sheetView>
  </sheetViews>
  <sheetFormatPr defaultColWidth="9" defaultRowHeight="13.5" outlineLevelCol="6"/>
  <cols>
    <col min="1" max="1" width="9" style="38"/>
    <col min="2" max="2" width="14.5" style="38" customWidth="1"/>
    <col min="3" max="3" width="8.75" style="38" customWidth="1"/>
    <col min="4" max="4" width="13" style="38" customWidth="1"/>
    <col min="5" max="5" width="10.375" style="38" customWidth="1"/>
    <col min="6" max="6" width="14.75" style="38" customWidth="1"/>
    <col min="7" max="7" width="13" style="54" customWidth="1"/>
    <col min="8" max="16384" width="9" style="38"/>
  </cols>
  <sheetData>
    <row r="1" s="38" customFormat="1" ht="28" customHeight="1" spans="1:7">
      <c r="A1" s="39" t="s">
        <v>379</v>
      </c>
      <c r="B1" s="40"/>
      <c r="C1" s="40"/>
      <c r="D1" s="40"/>
      <c r="E1" s="40"/>
      <c r="F1" s="40"/>
      <c r="G1" s="40"/>
    </row>
    <row r="2" s="38" customFormat="1" ht="39" customHeight="1" spans="1:7">
      <c r="A2" s="41" t="s">
        <v>380</v>
      </c>
      <c r="B2" s="41"/>
      <c r="C2" s="18" t="s">
        <v>381</v>
      </c>
      <c r="D2" s="18"/>
      <c r="E2" s="41" t="s">
        <v>382</v>
      </c>
      <c r="F2" s="41" t="s">
        <v>383</v>
      </c>
      <c r="G2" s="18"/>
    </row>
    <row r="3" s="38" customFormat="1" ht="21" customHeight="1" spans="1:7">
      <c r="A3" s="41" t="s">
        <v>384</v>
      </c>
      <c r="B3" s="41"/>
      <c r="C3" s="41" t="s">
        <v>3</v>
      </c>
      <c r="D3" s="41"/>
      <c r="E3" s="41" t="s">
        <v>385</v>
      </c>
      <c r="F3" s="41" t="s">
        <v>3</v>
      </c>
      <c r="G3" s="18"/>
    </row>
    <row r="4" s="38" customFormat="1" ht="21" customHeight="1" spans="1:7">
      <c r="A4" s="18" t="s">
        <v>386</v>
      </c>
      <c r="B4" s="18"/>
      <c r="C4" s="41" t="s">
        <v>387</v>
      </c>
      <c r="D4" s="41"/>
      <c r="E4" s="55" t="s">
        <v>388</v>
      </c>
      <c r="F4" s="55"/>
      <c r="G4" s="56"/>
    </row>
    <row r="5" s="38" customFormat="1" ht="21" customHeight="1" spans="1:7">
      <c r="A5" s="18"/>
      <c r="B5" s="57"/>
      <c r="C5" s="7" t="s">
        <v>389</v>
      </c>
      <c r="D5" s="7"/>
      <c r="E5" s="55" t="s">
        <v>388</v>
      </c>
      <c r="F5" s="55"/>
      <c r="G5" s="56"/>
    </row>
    <row r="6" s="38" customFormat="1" ht="21" customHeight="1" spans="1:7">
      <c r="A6" s="18"/>
      <c r="B6" s="18"/>
      <c r="C6" s="7" t="s">
        <v>390</v>
      </c>
      <c r="D6" s="7"/>
      <c r="E6" s="55"/>
      <c r="F6" s="55"/>
      <c r="G6" s="56"/>
    </row>
    <row r="7" s="38" customFormat="1" ht="21" customHeight="1" spans="1:7">
      <c r="A7" s="18" t="s">
        <v>391</v>
      </c>
      <c r="B7" s="18" t="s">
        <v>392</v>
      </c>
      <c r="C7" s="18"/>
      <c r="D7" s="18"/>
      <c r="E7" s="18"/>
      <c r="F7" s="18"/>
      <c r="G7" s="18"/>
    </row>
    <row r="8" s="38" customFormat="1" ht="138" customHeight="1" spans="1:7">
      <c r="A8" s="18"/>
      <c r="B8" s="41" t="s">
        <v>393</v>
      </c>
      <c r="C8" s="41"/>
      <c r="D8" s="41"/>
      <c r="E8" s="41"/>
      <c r="F8" s="41"/>
      <c r="G8" s="18"/>
    </row>
    <row r="9" s="54" customFormat="1" ht="21" customHeight="1" spans="1:7">
      <c r="A9" s="18" t="s">
        <v>394</v>
      </c>
      <c r="B9" s="18" t="s">
        <v>395</v>
      </c>
      <c r="C9" s="18" t="s">
        <v>396</v>
      </c>
      <c r="D9" s="18" t="s">
        <v>397</v>
      </c>
      <c r="E9" s="18"/>
      <c r="F9" s="18"/>
      <c r="G9" s="18" t="s">
        <v>398</v>
      </c>
    </row>
    <row r="10" s="38" customFormat="1" ht="28" customHeight="1" spans="1:7">
      <c r="A10" s="18"/>
      <c r="B10" s="46" t="s">
        <v>399</v>
      </c>
      <c r="C10" s="18" t="s">
        <v>400</v>
      </c>
      <c r="D10" s="47" t="s">
        <v>401</v>
      </c>
      <c r="E10" s="48"/>
      <c r="F10" s="49"/>
      <c r="G10" s="18" t="s">
        <v>402</v>
      </c>
    </row>
    <row r="11" s="38" customFormat="1" ht="27" customHeight="1" spans="1:7">
      <c r="A11" s="18"/>
      <c r="B11" s="51"/>
      <c r="C11" s="18" t="s">
        <v>403</v>
      </c>
      <c r="D11" s="58" t="s">
        <v>404</v>
      </c>
      <c r="E11" s="59"/>
      <c r="F11" s="60"/>
      <c r="G11" s="18"/>
    </row>
    <row r="12" s="38" customFormat="1" ht="26" customHeight="1" spans="1:7">
      <c r="A12" s="18"/>
      <c r="B12" s="52"/>
      <c r="C12" s="18" t="s">
        <v>405</v>
      </c>
      <c r="D12" s="58" t="s">
        <v>404</v>
      </c>
      <c r="E12" s="59"/>
      <c r="F12" s="60"/>
      <c r="G12" s="18"/>
    </row>
    <row r="13" s="38" customFormat="1" ht="16" customHeight="1" spans="1:7">
      <c r="A13" s="18"/>
      <c r="B13" s="18" t="s">
        <v>406</v>
      </c>
      <c r="C13" s="18" t="s">
        <v>407</v>
      </c>
      <c r="D13" s="44" t="s">
        <v>408</v>
      </c>
      <c r="E13" s="44"/>
      <c r="F13" s="44"/>
      <c r="G13" s="56" t="s">
        <v>409</v>
      </c>
    </row>
    <row r="14" s="38" customFormat="1" ht="16" customHeight="1" spans="1:7">
      <c r="A14" s="18"/>
      <c r="B14" s="18"/>
      <c r="C14" s="18"/>
      <c r="D14" s="44" t="s">
        <v>410</v>
      </c>
      <c r="E14" s="44"/>
      <c r="F14" s="44"/>
      <c r="G14" s="56" t="s">
        <v>411</v>
      </c>
    </row>
    <row r="15" s="38" customFormat="1" ht="16" customHeight="1" spans="1:7">
      <c r="A15" s="18"/>
      <c r="B15" s="18"/>
      <c r="C15" s="18" t="s">
        <v>412</v>
      </c>
      <c r="D15" s="44" t="s">
        <v>413</v>
      </c>
      <c r="E15" s="44"/>
      <c r="F15" s="44"/>
      <c r="G15" s="56" t="s">
        <v>345</v>
      </c>
    </row>
    <row r="16" s="38" customFormat="1" ht="16" customHeight="1" spans="1:7">
      <c r="A16" s="18"/>
      <c r="B16" s="18"/>
      <c r="C16" s="18"/>
      <c r="D16" s="44" t="s">
        <v>414</v>
      </c>
      <c r="E16" s="44"/>
      <c r="F16" s="44"/>
      <c r="G16" s="61" t="s">
        <v>415</v>
      </c>
    </row>
    <row r="17" s="38" customFormat="1" ht="16" customHeight="1" spans="1:7">
      <c r="A17" s="18"/>
      <c r="B17" s="18"/>
      <c r="C17" s="18" t="s">
        <v>416</v>
      </c>
      <c r="D17" s="44" t="s">
        <v>417</v>
      </c>
      <c r="E17" s="44"/>
      <c r="F17" s="44"/>
      <c r="G17" s="62" t="s">
        <v>356</v>
      </c>
    </row>
    <row r="18" s="38" customFormat="1" ht="16" customHeight="1" spans="1:7">
      <c r="A18" s="18"/>
      <c r="B18" s="18"/>
      <c r="C18" s="18"/>
      <c r="D18" s="44" t="s">
        <v>418</v>
      </c>
      <c r="E18" s="44"/>
      <c r="F18" s="44"/>
      <c r="G18" s="61" t="s">
        <v>356</v>
      </c>
    </row>
    <row r="19" s="38" customFormat="1" ht="16" customHeight="1" spans="1:7">
      <c r="A19" s="18"/>
      <c r="B19" s="18" t="s">
        <v>419</v>
      </c>
      <c r="C19" s="18" t="s">
        <v>420</v>
      </c>
      <c r="D19" s="44" t="s">
        <v>404</v>
      </c>
      <c r="E19" s="44"/>
      <c r="F19" s="44"/>
      <c r="G19" s="56"/>
    </row>
    <row r="20" s="38" customFormat="1" ht="16" customHeight="1" spans="1:7">
      <c r="A20" s="18"/>
      <c r="B20" s="18"/>
      <c r="C20" s="18"/>
      <c r="D20" s="44" t="s">
        <v>421</v>
      </c>
      <c r="E20" s="44"/>
      <c r="F20" s="44"/>
      <c r="G20" s="56"/>
    </row>
    <row r="21" s="38" customFormat="1" ht="16" customHeight="1" spans="1:7">
      <c r="A21" s="18"/>
      <c r="B21" s="18"/>
      <c r="C21" s="18" t="s">
        <v>422</v>
      </c>
      <c r="D21" s="44" t="s">
        <v>423</v>
      </c>
      <c r="E21" s="44"/>
      <c r="F21" s="44"/>
      <c r="G21" s="56" t="s">
        <v>345</v>
      </c>
    </row>
    <row r="22" s="38" customFormat="1" ht="16" customHeight="1" spans="1:7">
      <c r="A22" s="18"/>
      <c r="B22" s="18"/>
      <c r="C22" s="18"/>
      <c r="D22" s="44" t="s">
        <v>424</v>
      </c>
      <c r="E22" s="44"/>
      <c r="F22" s="44"/>
      <c r="G22" s="56" t="s">
        <v>425</v>
      </c>
    </row>
    <row r="23" s="38" customFormat="1" ht="16" customHeight="1" spans="1:7">
      <c r="A23" s="18"/>
      <c r="B23" s="18"/>
      <c r="C23" s="18" t="s">
        <v>426</v>
      </c>
      <c r="D23" s="44" t="s">
        <v>427</v>
      </c>
      <c r="E23" s="44"/>
      <c r="F23" s="44"/>
      <c r="G23" s="18" t="s">
        <v>365</v>
      </c>
    </row>
    <row r="24" s="38" customFormat="1" ht="16" customHeight="1" spans="1:7">
      <c r="A24" s="18"/>
      <c r="B24" s="18"/>
      <c r="C24" s="18"/>
      <c r="D24" s="44" t="s">
        <v>428</v>
      </c>
      <c r="E24" s="44"/>
      <c r="F24" s="44"/>
      <c r="G24" s="18" t="s">
        <v>365</v>
      </c>
    </row>
    <row r="25" s="38" customFormat="1" ht="24" customHeight="1" spans="1:7">
      <c r="A25" s="18"/>
      <c r="B25" s="18"/>
      <c r="C25" s="18" t="s">
        <v>429</v>
      </c>
      <c r="D25" s="44" t="s">
        <v>430</v>
      </c>
      <c r="E25" s="44"/>
      <c r="F25" s="44"/>
      <c r="G25" s="18" t="s">
        <v>365</v>
      </c>
    </row>
    <row r="26" s="38" customFormat="1" ht="23" customHeight="1" spans="1:7">
      <c r="A26" s="18"/>
      <c r="B26" s="18"/>
      <c r="C26" s="18"/>
      <c r="D26" s="44" t="s">
        <v>431</v>
      </c>
      <c r="E26" s="44"/>
      <c r="F26" s="44"/>
      <c r="G26" s="18" t="s">
        <v>345</v>
      </c>
    </row>
    <row r="27" s="38" customFormat="1" ht="16" customHeight="1" spans="1:7">
      <c r="A27" s="18"/>
      <c r="B27" s="18" t="s">
        <v>432</v>
      </c>
      <c r="C27" s="18" t="s">
        <v>433</v>
      </c>
      <c r="D27" s="44" t="s">
        <v>434</v>
      </c>
      <c r="E27" s="44"/>
      <c r="F27" s="44"/>
      <c r="G27" s="56" t="s">
        <v>345</v>
      </c>
    </row>
    <row r="28" s="38" customFormat="1" ht="16" customHeight="1" spans="1:7">
      <c r="A28" s="18"/>
      <c r="B28" s="18"/>
      <c r="C28" s="18"/>
      <c r="D28" s="44" t="s">
        <v>435</v>
      </c>
      <c r="E28" s="44"/>
      <c r="F28" s="44"/>
      <c r="G28" s="56" t="s">
        <v>345</v>
      </c>
    </row>
    <row r="29" s="38" customFormat="1" ht="10" customHeight="1" spans="1:7">
      <c r="A29" s="41" t="s">
        <v>378</v>
      </c>
      <c r="B29" s="41"/>
      <c r="C29" s="41"/>
      <c r="D29" s="41"/>
      <c r="E29" s="41"/>
      <c r="F29" s="41"/>
      <c r="G29" s="63"/>
    </row>
    <row r="30" s="38" customFormat="1" ht="10" customHeight="1" spans="1:7">
      <c r="A30" s="41"/>
      <c r="B30" s="41"/>
      <c r="C30" s="41"/>
      <c r="D30" s="41"/>
      <c r="E30" s="41"/>
      <c r="F30" s="41"/>
      <c r="G30" s="63"/>
    </row>
    <row r="31" s="38" customFormat="1" ht="10" customHeight="1" spans="1:7">
      <c r="A31" s="41"/>
      <c r="B31" s="41"/>
      <c r="C31" s="41"/>
      <c r="D31" s="41"/>
      <c r="E31" s="41"/>
      <c r="F31" s="41"/>
      <c r="G31" s="63"/>
    </row>
    <row r="32" s="38" customFormat="1" spans="1:7">
      <c r="A32" s="41"/>
      <c r="B32" s="41"/>
      <c r="C32" s="41"/>
      <c r="D32" s="41"/>
      <c r="E32" s="41"/>
      <c r="F32" s="41"/>
      <c r="G32" s="63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W8" sqref="W8:Y8"/>
    </sheetView>
  </sheetViews>
  <sheetFormatPr defaultColWidth="9" defaultRowHeight="13.5" outlineLevelCol="6"/>
  <cols>
    <col min="1" max="1" width="9" style="38"/>
    <col min="2" max="2" width="9.875" style="38" customWidth="1"/>
    <col min="3" max="3" width="12" style="38" customWidth="1"/>
    <col min="4" max="4" width="13" style="38" customWidth="1"/>
    <col min="5" max="5" width="10.375" style="38" customWidth="1"/>
    <col min="6" max="6" width="14.75" style="38" customWidth="1"/>
    <col min="7" max="7" width="13" style="38" customWidth="1"/>
    <col min="8" max="16384" width="9" style="38"/>
  </cols>
  <sheetData>
    <row r="1" ht="28" customHeight="1" spans="1:7">
      <c r="A1" s="39" t="s">
        <v>379</v>
      </c>
      <c r="B1" s="40"/>
      <c r="C1" s="40"/>
      <c r="D1" s="40"/>
      <c r="E1" s="40"/>
      <c r="F1" s="40"/>
      <c r="G1" s="40"/>
    </row>
    <row r="2" ht="24" customHeight="1" spans="1:7">
      <c r="A2" s="41" t="s">
        <v>380</v>
      </c>
      <c r="B2" s="41"/>
      <c r="C2" s="41" t="s">
        <v>436</v>
      </c>
      <c r="D2" s="41"/>
      <c r="E2" s="41" t="s">
        <v>382</v>
      </c>
      <c r="F2" s="41" t="s">
        <v>383</v>
      </c>
      <c r="G2" s="41"/>
    </row>
    <row r="3" ht="24" customHeight="1" spans="1:7">
      <c r="A3" s="41" t="s">
        <v>384</v>
      </c>
      <c r="B3" s="41"/>
      <c r="C3" s="41" t="s">
        <v>3</v>
      </c>
      <c r="D3" s="41"/>
      <c r="E3" s="41" t="s">
        <v>385</v>
      </c>
      <c r="F3" s="41" t="s">
        <v>3</v>
      </c>
      <c r="G3" s="41"/>
    </row>
    <row r="4" ht="16" customHeight="1" spans="1:7">
      <c r="A4" s="18" t="s">
        <v>386</v>
      </c>
      <c r="B4" s="18"/>
      <c r="C4" s="42" t="s">
        <v>387</v>
      </c>
      <c r="D4" s="42"/>
      <c r="E4" s="43">
        <v>180</v>
      </c>
      <c r="F4" s="43"/>
      <c r="G4" s="43"/>
    </row>
    <row r="5" ht="16" customHeight="1" spans="1:7">
      <c r="A5" s="18"/>
      <c r="B5" s="18"/>
      <c r="C5" s="44" t="s">
        <v>389</v>
      </c>
      <c r="D5" s="44"/>
      <c r="E5" s="43">
        <v>180</v>
      </c>
      <c r="F5" s="43"/>
      <c r="G5" s="43"/>
    </row>
    <row r="6" ht="16" customHeight="1" spans="1:7">
      <c r="A6" s="18"/>
      <c r="B6" s="18"/>
      <c r="C6" s="44" t="s">
        <v>390</v>
      </c>
      <c r="D6" s="44"/>
      <c r="E6" s="45"/>
      <c r="F6" s="45"/>
      <c r="G6" s="45"/>
    </row>
    <row r="7" ht="20" customHeight="1" spans="1:7">
      <c r="A7" s="18" t="s">
        <v>391</v>
      </c>
      <c r="B7" s="18" t="s">
        <v>392</v>
      </c>
      <c r="C7" s="18"/>
      <c r="D7" s="18"/>
      <c r="E7" s="18"/>
      <c r="F7" s="18"/>
      <c r="G7" s="18"/>
    </row>
    <row r="8" ht="15" customHeight="1" spans="1:7">
      <c r="A8" s="18"/>
      <c r="B8" s="42" t="s">
        <v>437</v>
      </c>
      <c r="C8" s="42"/>
      <c r="D8" s="42"/>
      <c r="E8" s="42"/>
      <c r="F8" s="42"/>
      <c r="G8" s="42"/>
    </row>
    <row r="9" ht="21" customHeight="1" spans="1:7">
      <c r="A9" s="18" t="s">
        <v>394</v>
      </c>
      <c r="B9" s="18" t="s">
        <v>438</v>
      </c>
      <c r="C9" s="18" t="s">
        <v>396</v>
      </c>
      <c r="D9" s="19" t="s">
        <v>397</v>
      </c>
      <c r="E9" s="19"/>
      <c r="F9" s="19"/>
      <c r="G9" s="18" t="s">
        <v>398</v>
      </c>
    </row>
    <row r="10" ht="20" customHeight="1" spans="1:7">
      <c r="A10" s="18"/>
      <c r="B10" s="46" t="s">
        <v>399</v>
      </c>
      <c r="C10" s="18" t="s">
        <v>400</v>
      </c>
      <c r="D10" s="47" t="s">
        <v>439</v>
      </c>
      <c r="E10" s="48"/>
      <c r="F10" s="49"/>
      <c r="G10" s="50" t="s">
        <v>440</v>
      </c>
    </row>
    <row r="11" ht="20" customHeight="1" spans="1:7">
      <c r="A11" s="18"/>
      <c r="B11" s="51"/>
      <c r="C11" s="18" t="s">
        <v>403</v>
      </c>
      <c r="D11" s="47" t="s">
        <v>404</v>
      </c>
      <c r="E11" s="48"/>
      <c r="F11" s="49"/>
      <c r="G11" s="18"/>
    </row>
    <row r="12" ht="20" customHeight="1" spans="1:7">
      <c r="A12" s="18"/>
      <c r="B12" s="52"/>
      <c r="C12" s="18" t="s">
        <v>405</v>
      </c>
      <c r="D12" s="47" t="s">
        <v>404</v>
      </c>
      <c r="E12" s="48"/>
      <c r="F12" s="49"/>
      <c r="G12" s="50"/>
    </row>
    <row r="13" ht="20" customHeight="1" spans="1:7">
      <c r="A13" s="18"/>
      <c r="B13" s="18" t="s">
        <v>406</v>
      </c>
      <c r="C13" s="18" t="s">
        <v>407</v>
      </c>
      <c r="D13" s="41" t="s">
        <v>441</v>
      </c>
      <c r="E13" s="41"/>
      <c r="F13" s="41"/>
      <c r="G13" s="50" t="s">
        <v>442</v>
      </c>
    </row>
    <row r="14" ht="20" customHeight="1" spans="1:7">
      <c r="A14" s="18"/>
      <c r="B14" s="18"/>
      <c r="C14" s="18"/>
      <c r="D14" s="41" t="s">
        <v>421</v>
      </c>
      <c r="E14" s="41"/>
      <c r="F14" s="41"/>
      <c r="G14" s="50"/>
    </row>
    <row r="15" ht="28" customHeight="1" spans="1:7">
      <c r="A15" s="18"/>
      <c r="B15" s="18"/>
      <c r="C15" s="18" t="s">
        <v>412</v>
      </c>
      <c r="D15" s="41" t="s">
        <v>443</v>
      </c>
      <c r="E15" s="41"/>
      <c r="F15" s="41"/>
      <c r="G15" s="50" t="s">
        <v>444</v>
      </c>
    </row>
    <row r="16" ht="20" customHeight="1" spans="1:7">
      <c r="A16" s="18"/>
      <c r="B16" s="18"/>
      <c r="C16" s="18"/>
      <c r="D16" s="41" t="s">
        <v>421</v>
      </c>
      <c r="E16" s="41"/>
      <c r="F16" s="41"/>
      <c r="G16" s="50"/>
    </row>
    <row r="17" ht="20" customHeight="1" spans="1:7">
      <c r="A17" s="18"/>
      <c r="B17" s="18"/>
      <c r="C17" s="18" t="s">
        <v>416</v>
      </c>
      <c r="D17" s="41" t="s">
        <v>445</v>
      </c>
      <c r="E17" s="41"/>
      <c r="F17" s="41"/>
      <c r="G17" s="50" t="s">
        <v>356</v>
      </c>
    </row>
    <row r="18" ht="20" customHeight="1" spans="1:7">
      <c r="A18" s="18"/>
      <c r="B18" s="18"/>
      <c r="C18" s="18"/>
      <c r="D18" s="44" t="s">
        <v>421</v>
      </c>
      <c r="E18" s="44"/>
      <c r="F18" s="44"/>
      <c r="G18" s="50"/>
    </row>
    <row r="19" ht="20" customHeight="1" spans="1:7">
      <c r="A19" s="18"/>
      <c r="B19" s="18" t="s">
        <v>419</v>
      </c>
      <c r="C19" s="18" t="s">
        <v>420</v>
      </c>
      <c r="D19" s="44" t="s">
        <v>404</v>
      </c>
      <c r="E19" s="44"/>
      <c r="F19" s="44"/>
      <c r="G19" s="50"/>
    </row>
    <row r="20" ht="20" customHeight="1" spans="1:7">
      <c r="A20" s="18"/>
      <c r="B20" s="18"/>
      <c r="C20" s="18"/>
      <c r="D20" s="44" t="s">
        <v>421</v>
      </c>
      <c r="E20" s="44"/>
      <c r="F20" s="44"/>
      <c r="G20" s="50"/>
    </row>
    <row r="21" ht="36" customHeight="1" spans="1:7">
      <c r="A21" s="18"/>
      <c r="B21" s="18"/>
      <c r="C21" s="18" t="s">
        <v>422</v>
      </c>
      <c r="D21" s="44" t="s">
        <v>446</v>
      </c>
      <c r="E21" s="44"/>
      <c r="F21" s="44"/>
      <c r="G21" s="18" t="s">
        <v>447</v>
      </c>
    </row>
    <row r="22" ht="20" customHeight="1" spans="1:7">
      <c r="A22" s="18"/>
      <c r="B22" s="18"/>
      <c r="C22" s="18"/>
      <c r="D22" s="44" t="s">
        <v>421</v>
      </c>
      <c r="E22" s="44"/>
      <c r="F22" s="44"/>
      <c r="G22" s="50"/>
    </row>
    <row r="23" ht="20" customHeight="1" spans="1:7">
      <c r="A23" s="18"/>
      <c r="B23" s="18"/>
      <c r="C23" s="18" t="s">
        <v>426</v>
      </c>
      <c r="D23" s="44" t="s">
        <v>404</v>
      </c>
      <c r="E23" s="44"/>
      <c r="F23" s="44"/>
      <c r="G23" s="50"/>
    </row>
    <row r="24" ht="20" customHeight="1" spans="1:7">
      <c r="A24" s="18"/>
      <c r="B24" s="18"/>
      <c r="C24" s="18"/>
      <c r="D24" s="44" t="s">
        <v>421</v>
      </c>
      <c r="E24" s="44"/>
      <c r="F24" s="44"/>
      <c r="G24" s="50"/>
    </row>
    <row r="25" ht="20" customHeight="1" spans="1:7">
      <c r="A25" s="18"/>
      <c r="B25" s="18"/>
      <c r="C25" s="18" t="s">
        <v>429</v>
      </c>
      <c r="D25" s="44" t="s">
        <v>404</v>
      </c>
      <c r="E25" s="44"/>
      <c r="F25" s="44"/>
      <c r="G25" s="50"/>
    </row>
    <row r="26" ht="20" customHeight="1" spans="1:7">
      <c r="A26" s="18"/>
      <c r="B26" s="18"/>
      <c r="C26" s="18"/>
      <c r="D26" s="44" t="s">
        <v>421</v>
      </c>
      <c r="E26" s="44"/>
      <c r="F26" s="44"/>
      <c r="G26" s="50"/>
    </row>
    <row r="27" ht="24" customHeight="1" spans="1:7">
      <c r="A27" s="18"/>
      <c r="B27" s="18" t="s">
        <v>432</v>
      </c>
      <c r="C27" s="18" t="s">
        <v>448</v>
      </c>
      <c r="D27" s="44" t="s">
        <v>449</v>
      </c>
      <c r="E27" s="44"/>
      <c r="F27" s="44"/>
      <c r="G27" s="18" t="s">
        <v>450</v>
      </c>
    </row>
    <row r="28" ht="26" customHeight="1" spans="1:7">
      <c r="A28" s="18"/>
      <c r="B28" s="18"/>
      <c r="C28" s="18"/>
      <c r="D28" s="44" t="s">
        <v>421</v>
      </c>
      <c r="E28" s="44"/>
      <c r="F28" s="44"/>
      <c r="G28" s="45"/>
    </row>
    <row r="29" ht="10" customHeight="1" spans="1:7">
      <c r="A29" s="41" t="s">
        <v>378</v>
      </c>
      <c r="B29" s="41"/>
      <c r="C29" s="41"/>
      <c r="D29" s="41"/>
      <c r="E29" s="41"/>
      <c r="F29" s="41"/>
      <c r="G29" s="53"/>
    </row>
    <row r="30" ht="10" customHeight="1" spans="1:7">
      <c r="A30" s="41"/>
      <c r="B30" s="41"/>
      <c r="C30" s="41"/>
      <c r="D30" s="41"/>
      <c r="E30" s="41"/>
      <c r="F30" s="41"/>
      <c r="G30" s="53"/>
    </row>
    <row r="31" ht="10" customHeight="1" spans="1:7">
      <c r="A31" s="41"/>
      <c r="B31" s="41"/>
      <c r="C31" s="41"/>
      <c r="D31" s="41"/>
      <c r="E31" s="41"/>
      <c r="F31" s="41"/>
      <c r="G31" s="53"/>
    </row>
    <row r="32" spans="1:7">
      <c r="A32" s="41"/>
      <c r="B32" s="41"/>
      <c r="C32" s="41"/>
      <c r="D32" s="41"/>
      <c r="E32" s="41"/>
      <c r="F32" s="41"/>
      <c r="G32" s="53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W8" sqref="W8:Y8"/>
    </sheetView>
  </sheetViews>
  <sheetFormatPr defaultColWidth="9" defaultRowHeight="13.5" outlineLevelCol="7"/>
  <cols>
    <col min="8" max="8" width="16.8833333333333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452</v>
      </c>
      <c r="B2" s="2"/>
      <c r="C2" s="3" t="s">
        <v>453</v>
      </c>
      <c r="D2" s="4"/>
      <c r="E2" s="5"/>
      <c r="F2" s="6" t="s">
        <v>382</v>
      </c>
      <c r="G2" s="3" t="s">
        <v>383</v>
      </c>
      <c r="H2" s="5"/>
    </row>
    <row r="3" ht="23" customHeight="1" spans="1:8">
      <c r="A3" s="2" t="s">
        <v>384</v>
      </c>
      <c r="B3" s="2"/>
      <c r="C3" s="2" t="s">
        <v>3</v>
      </c>
      <c r="D3" s="2"/>
      <c r="E3" s="2"/>
      <c r="F3" s="2" t="s">
        <v>454</v>
      </c>
      <c r="G3" s="2"/>
      <c r="H3" s="7" t="s">
        <v>3</v>
      </c>
    </row>
    <row r="4" ht="33" customHeight="1" spans="1:8">
      <c r="A4" s="8" t="s">
        <v>386</v>
      </c>
      <c r="B4" s="9"/>
      <c r="C4" s="3" t="s">
        <v>387</v>
      </c>
      <c r="D4" s="4"/>
      <c r="E4" s="5"/>
      <c r="F4" s="3">
        <v>50</v>
      </c>
      <c r="G4" s="4"/>
      <c r="H4" s="5"/>
    </row>
    <row r="5" ht="33" customHeight="1" spans="1:8">
      <c r="A5" s="10"/>
      <c r="B5" s="11"/>
      <c r="C5" s="3" t="s">
        <v>389</v>
      </c>
      <c r="D5" s="4"/>
      <c r="E5" s="5"/>
      <c r="F5" s="3">
        <v>50</v>
      </c>
      <c r="G5" s="4"/>
      <c r="H5" s="5"/>
    </row>
    <row r="6" ht="34" customHeight="1" spans="1:8">
      <c r="A6" s="12"/>
      <c r="B6" s="13"/>
      <c r="C6" s="3" t="s">
        <v>390</v>
      </c>
      <c r="D6" s="4"/>
      <c r="E6" s="5"/>
      <c r="F6" s="3"/>
      <c r="G6" s="4"/>
      <c r="H6" s="5"/>
    </row>
    <row r="7" ht="23" customHeight="1" spans="1:8">
      <c r="A7" s="14" t="s">
        <v>455</v>
      </c>
      <c r="B7" s="15" t="s">
        <v>456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457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458</v>
      </c>
      <c r="C9" s="15"/>
      <c r="D9" s="15"/>
      <c r="E9" s="15"/>
      <c r="F9" s="15"/>
      <c r="G9" s="15"/>
      <c r="H9" s="15"/>
    </row>
    <row r="10" ht="26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26" customHeight="1" spans="1:8">
      <c r="A11" s="2"/>
      <c r="B11" s="33" t="s">
        <v>406</v>
      </c>
      <c r="C11" s="33"/>
      <c r="D11" s="18" t="s">
        <v>407</v>
      </c>
      <c r="E11" s="18" t="s">
        <v>464</v>
      </c>
      <c r="F11" s="18"/>
      <c r="G11" s="18" t="s">
        <v>465</v>
      </c>
      <c r="H11" s="18"/>
    </row>
    <row r="12" ht="26" customHeight="1" spans="1:8">
      <c r="A12" s="2"/>
      <c r="B12" s="33"/>
      <c r="C12" s="33"/>
      <c r="D12" s="18" t="s">
        <v>407</v>
      </c>
      <c r="E12" s="18" t="s">
        <v>466</v>
      </c>
      <c r="F12" s="18"/>
      <c r="G12" s="18" t="s">
        <v>467</v>
      </c>
      <c r="H12" s="18"/>
    </row>
    <row r="13" ht="26" customHeight="1" spans="1:8">
      <c r="A13" s="2"/>
      <c r="B13" s="33"/>
      <c r="C13" s="33"/>
      <c r="D13" s="18" t="s">
        <v>412</v>
      </c>
      <c r="E13" s="18" t="s">
        <v>468</v>
      </c>
      <c r="F13" s="18"/>
      <c r="G13" s="18" t="s">
        <v>469</v>
      </c>
      <c r="H13" s="18"/>
    </row>
    <row r="14" ht="26" customHeight="1" spans="1:8">
      <c r="A14" s="2"/>
      <c r="B14" s="33"/>
      <c r="C14" s="33"/>
      <c r="D14" s="18" t="s">
        <v>416</v>
      </c>
      <c r="E14" s="18" t="s">
        <v>470</v>
      </c>
      <c r="F14" s="18"/>
      <c r="G14" s="18" t="s">
        <v>356</v>
      </c>
      <c r="H14" s="18"/>
    </row>
    <row r="15" ht="26" customHeight="1" spans="1:8">
      <c r="A15" s="2"/>
      <c r="B15" s="33"/>
      <c r="C15" s="33"/>
      <c r="D15" s="18" t="s">
        <v>416</v>
      </c>
      <c r="E15" s="18" t="s">
        <v>471</v>
      </c>
      <c r="F15" s="18"/>
      <c r="G15" s="18" t="s">
        <v>356</v>
      </c>
      <c r="H15" s="18"/>
    </row>
    <row r="16" ht="26" customHeight="1" spans="1:8">
      <c r="A16" s="2"/>
      <c r="B16" s="33"/>
      <c r="C16" s="33"/>
      <c r="D16" s="18" t="s">
        <v>399</v>
      </c>
      <c r="E16" s="18" t="s">
        <v>472</v>
      </c>
      <c r="F16" s="18"/>
      <c r="G16" s="18" t="s">
        <v>473</v>
      </c>
      <c r="H16" s="18"/>
    </row>
    <row r="17" ht="26" customHeight="1" spans="1:8">
      <c r="A17" s="2"/>
      <c r="B17" s="33" t="s">
        <v>419</v>
      </c>
      <c r="C17" s="33"/>
      <c r="D17" s="18" t="s">
        <v>474</v>
      </c>
      <c r="E17" s="18" t="s">
        <v>475</v>
      </c>
      <c r="F17" s="18"/>
      <c r="G17" s="18" t="s">
        <v>476</v>
      </c>
      <c r="H17" s="18"/>
    </row>
    <row r="18" ht="26" customHeight="1" spans="1:8">
      <c r="A18" s="2"/>
      <c r="B18" s="33"/>
      <c r="C18" s="33"/>
      <c r="D18" s="18" t="s">
        <v>477</v>
      </c>
      <c r="E18" s="18" t="s">
        <v>478</v>
      </c>
      <c r="F18" s="18"/>
      <c r="G18" s="18" t="s">
        <v>365</v>
      </c>
      <c r="H18" s="18"/>
    </row>
    <row r="19" ht="26" customHeight="1" spans="1:8">
      <c r="A19" s="2"/>
      <c r="B19" s="33"/>
      <c r="C19" s="33"/>
      <c r="D19" s="18" t="s">
        <v>479</v>
      </c>
      <c r="E19" s="18" t="s">
        <v>480</v>
      </c>
      <c r="F19" s="18"/>
      <c r="G19" s="18" t="s">
        <v>365</v>
      </c>
      <c r="H19" s="18"/>
    </row>
    <row r="20" ht="26" customHeight="1" spans="1:8">
      <c r="A20" s="2"/>
      <c r="B20" s="33"/>
      <c r="C20" s="33"/>
      <c r="D20" s="18" t="s">
        <v>481</v>
      </c>
      <c r="E20" s="18" t="s">
        <v>482</v>
      </c>
      <c r="F20" s="18"/>
      <c r="G20" s="18" t="s">
        <v>365</v>
      </c>
      <c r="H20" s="18"/>
    </row>
    <row r="21" ht="26" customHeight="1" spans="1:8">
      <c r="A21" s="2"/>
      <c r="B21" s="37" t="s">
        <v>432</v>
      </c>
      <c r="C21" s="37"/>
      <c r="D21" s="18" t="s">
        <v>483</v>
      </c>
      <c r="E21" s="18" t="s">
        <v>484</v>
      </c>
      <c r="F21" s="18"/>
      <c r="G21" s="18" t="s">
        <v>485</v>
      </c>
      <c r="H21" s="18"/>
    </row>
    <row r="22" ht="63" customHeight="1" spans="1:8">
      <c r="A22" s="30" t="s">
        <v>378</v>
      </c>
      <c r="B22" s="31"/>
      <c r="C22" s="31"/>
      <c r="D22" s="31"/>
      <c r="E22" s="31"/>
      <c r="F22" s="31"/>
      <c r="G22" s="31"/>
      <c r="H22" s="31"/>
    </row>
  </sheetData>
  <mergeCells count="49">
    <mergeCell ref="A1:H1"/>
    <mergeCell ref="A2:B2"/>
    <mergeCell ref="C2:E2"/>
    <mergeCell ref="G2:H2"/>
    <mergeCell ref="A3:B3"/>
    <mergeCell ref="C3:E3"/>
    <mergeCell ref="F3:G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22:H22"/>
    <mergeCell ref="A7:A9"/>
    <mergeCell ref="A10:A21"/>
    <mergeCell ref="D11:D12"/>
    <mergeCell ref="D14:D15"/>
    <mergeCell ref="A4:B6"/>
    <mergeCell ref="B11:C16"/>
    <mergeCell ref="B17:C20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W8" sqref="W8:Y8"/>
    </sheetView>
  </sheetViews>
  <sheetFormatPr defaultColWidth="9" defaultRowHeight="13.5" outlineLevelCol="7"/>
  <cols>
    <col min="6" max="6" width="10.375" customWidth="1"/>
    <col min="8" max="8" width="16.8833333333333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452</v>
      </c>
      <c r="B2" s="2"/>
      <c r="C2" s="3" t="s">
        <v>486</v>
      </c>
      <c r="D2" s="4"/>
      <c r="E2" s="5"/>
      <c r="F2" s="6" t="s">
        <v>382</v>
      </c>
      <c r="G2" s="3" t="s">
        <v>383</v>
      </c>
      <c r="H2" s="5"/>
    </row>
    <row r="3" ht="23" customHeight="1" spans="1:8">
      <c r="A3" s="2" t="s">
        <v>384</v>
      </c>
      <c r="B3" s="2"/>
      <c r="C3" s="2" t="s">
        <v>3</v>
      </c>
      <c r="D3" s="2"/>
      <c r="E3" s="2"/>
      <c r="F3" s="2" t="s">
        <v>454</v>
      </c>
      <c r="G3" s="2"/>
      <c r="H3" s="7" t="s">
        <v>3</v>
      </c>
    </row>
    <row r="4" ht="33" customHeight="1" spans="1:8">
      <c r="A4" s="8" t="s">
        <v>386</v>
      </c>
      <c r="B4" s="9"/>
      <c r="C4" s="3" t="s">
        <v>387</v>
      </c>
      <c r="D4" s="4"/>
      <c r="E4" s="5"/>
      <c r="F4" s="3">
        <v>2.08</v>
      </c>
      <c r="G4" s="4"/>
      <c r="H4" s="5"/>
    </row>
    <row r="5" ht="33" customHeight="1" spans="1:8">
      <c r="A5" s="10"/>
      <c r="B5" s="11"/>
      <c r="C5" s="3" t="s">
        <v>389</v>
      </c>
      <c r="D5" s="4"/>
      <c r="E5" s="5"/>
      <c r="F5" s="3">
        <v>2.08</v>
      </c>
      <c r="G5" s="4"/>
      <c r="H5" s="5"/>
    </row>
    <row r="6" ht="34" customHeight="1" spans="1:8">
      <c r="A6" s="12"/>
      <c r="B6" s="13"/>
      <c r="C6" s="3" t="s">
        <v>390</v>
      </c>
      <c r="D6" s="4"/>
      <c r="E6" s="5"/>
      <c r="F6" s="3"/>
      <c r="G6" s="4"/>
      <c r="H6" s="5"/>
    </row>
    <row r="7" ht="30" customHeight="1" spans="1:8">
      <c r="A7" s="14" t="s">
        <v>455</v>
      </c>
      <c r="B7" s="15" t="s">
        <v>487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488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489</v>
      </c>
      <c r="C9" s="15"/>
      <c r="D9" s="15"/>
      <c r="E9" s="15"/>
      <c r="F9" s="15"/>
      <c r="G9" s="15"/>
      <c r="H9" s="15"/>
    </row>
    <row r="10" ht="32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32" customHeight="1" spans="1:8">
      <c r="A11" s="2"/>
      <c r="B11" s="33" t="s">
        <v>406</v>
      </c>
      <c r="C11" s="33"/>
      <c r="D11" s="18" t="s">
        <v>407</v>
      </c>
      <c r="E11" s="18" t="s">
        <v>490</v>
      </c>
      <c r="F11" s="18"/>
      <c r="G11" s="18" t="s">
        <v>491</v>
      </c>
      <c r="H11" s="18"/>
    </row>
    <row r="12" ht="32" customHeight="1" spans="1:8">
      <c r="A12" s="2"/>
      <c r="B12" s="33"/>
      <c r="C12" s="33"/>
      <c r="D12" s="18" t="s">
        <v>412</v>
      </c>
      <c r="E12" s="18" t="s">
        <v>468</v>
      </c>
      <c r="F12" s="18"/>
      <c r="G12" s="18" t="s">
        <v>469</v>
      </c>
      <c r="H12" s="18"/>
    </row>
    <row r="13" ht="32" customHeight="1" spans="1:8">
      <c r="A13" s="2"/>
      <c r="B13" s="33"/>
      <c r="C13" s="33"/>
      <c r="D13" s="18" t="s">
        <v>416</v>
      </c>
      <c r="E13" s="18" t="s">
        <v>471</v>
      </c>
      <c r="F13" s="18"/>
      <c r="G13" s="18" t="s">
        <v>356</v>
      </c>
      <c r="H13" s="18"/>
    </row>
    <row r="14" ht="32" customHeight="1" spans="1:8">
      <c r="A14" s="2"/>
      <c r="B14" s="33"/>
      <c r="C14" s="33"/>
      <c r="D14" s="18" t="s">
        <v>399</v>
      </c>
      <c r="E14" s="18" t="s">
        <v>492</v>
      </c>
      <c r="F14" s="18"/>
      <c r="G14" s="18" t="s">
        <v>493</v>
      </c>
      <c r="H14" s="18"/>
    </row>
    <row r="15" ht="32" customHeight="1" spans="1:8">
      <c r="A15" s="2"/>
      <c r="B15" s="33" t="s">
        <v>419</v>
      </c>
      <c r="C15" s="33"/>
      <c r="D15" s="18" t="s">
        <v>474</v>
      </c>
      <c r="E15" s="18" t="s">
        <v>494</v>
      </c>
      <c r="F15" s="18"/>
      <c r="G15" s="18" t="s">
        <v>495</v>
      </c>
      <c r="H15" s="18"/>
    </row>
    <row r="16" ht="32" customHeight="1" spans="1:8">
      <c r="A16" s="2"/>
      <c r="B16" s="33"/>
      <c r="C16" s="33"/>
      <c r="D16" s="18" t="s">
        <v>477</v>
      </c>
      <c r="E16" s="18" t="s">
        <v>478</v>
      </c>
      <c r="F16" s="18"/>
      <c r="G16" s="18" t="s">
        <v>365</v>
      </c>
      <c r="H16" s="18"/>
    </row>
    <row r="17" ht="32" customHeight="1" spans="1:8">
      <c r="A17" s="2"/>
      <c r="B17" s="33"/>
      <c r="C17" s="33"/>
      <c r="D17" s="18" t="s">
        <v>479</v>
      </c>
      <c r="E17" s="18" t="s">
        <v>480</v>
      </c>
      <c r="F17" s="18"/>
      <c r="G17" s="18" t="s">
        <v>365</v>
      </c>
      <c r="H17" s="18"/>
    </row>
    <row r="18" ht="32" customHeight="1" spans="1:8">
      <c r="A18" s="2"/>
      <c r="B18" s="33"/>
      <c r="C18" s="33"/>
      <c r="D18" s="18" t="s">
        <v>481</v>
      </c>
      <c r="E18" s="18" t="s">
        <v>482</v>
      </c>
      <c r="F18" s="18"/>
      <c r="G18" s="18" t="s">
        <v>365</v>
      </c>
      <c r="H18" s="18"/>
    </row>
    <row r="19" ht="32" customHeight="1" spans="1:8">
      <c r="A19" s="2"/>
      <c r="B19" s="33" t="s">
        <v>432</v>
      </c>
      <c r="C19" s="33"/>
      <c r="D19" s="18" t="s">
        <v>483</v>
      </c>
      <c r="E19" s="18" t="s">
        <v>496</v>
      </c>
      <c r="F19" s="18"/>
      <c r="G19" s="18" t="s">
        <v>485</v>
      </c>
      <c r="H19" s="18"/>
    </row>
    <row r="20" ht="61" customHeight="1" spans="1:8">
      <c r="A20" s="34" t="s">
        <v>378</v>
      </c>
      <c r="B20" s="35"/>
      <c r="C20" s="35"/>
      <c r="D20" s="35"/>
      <c r="E20" s="35"/>
      <c r="F20" s="35"/>
      <c r="G20" s="35"/>
      <c r="H20" s="36"/>
    </row>
  </sheetData>
  <mergeCells count="44">
    <mergeCell ref="A1:H1"/>
    <mergeCell ref="A2:B2"/>
    <mergeCell ref="C2:E2"/>
    <mergeCell ref="G2:H2"/>
    <mergeCell ref="A3:B3"/>
    <mergeCell ref="C3:E3"/>
    <mergeCell ref="F3:G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19:C19"/>
    <mergeCell ref="E19:F19"/>
    <mergeCell ref="G19:H19"/>
    <mergeCell ref="A20:H20"/>
    <mergeCell ref="A7:A9"/>
    <mergeCell ref="A10:A19"/>
    <mergeCell ref="A4:B6"/>
    <mergeCell ref="B11:C14"/>
    <mergeCell ref="B15:C18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W8" sqref="W8:Y8"/>
    </sheetView>
  </sheetViews>
  <sheetFormatPr defaultColWidth="9" defaultRowHeight="13.5" outlineLevelCol="7"/>
  <cols>
    <col min="6" max="6" width="16" customWidth="1"/>
    <col min="8" max="8" width="16.8833333333333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30" customHeight="1" spans="1:8">
      <c r="A2" s="23" t="s">
        <v>380</v>
      </c>
      <c r="B2" s="24"/>
      <c r="C2" s="25" t="s">
        <v>497</v>
      </c>
      <c r="D2" s="26"/>
      <c r="E2" s="27"/>
      <c r="F2" s="28" t="s">
        <v>382</v>
      </c>
      <c r="G2" s="25" t="s">
        <v>498</v>
      </c>
      <c r="H2" s="27"/>
    </row>
    <row r="3" ht="23" customHeight="1" spans="1:8">
      <c r="A3" s="2" t="s">
        <v>384</v>
      </c>
      <c r="B3" s="2"/>
      <c r="C3" s="2" t="s">
        <v>3</v>
      </c>
      <c r="D3" s="2"/>
      <c r="E3" s="2"/>
      <c r="F3" s="2"/>
      <c r="G3" s="2"/>
      <c r="H3" s="2"/>
    </row>
    <row r="4" ht="23" customHeight="1" spans="1:8">
      <c r="A4" s="8" t="s">
        <v>386</v>
      </c>
      <c r="B4" s="9"/>
      <c r="C4" s="2" t="s">
        <v>387</v>
      </c>
      <c r="D4" s="2"/>
      <c r="E4" s="2"/>
      <c r="F4" s="3">
        <v>15</v>
      </c>
      <c r="G4" s="4"/>
      <c r="H4" s="5"/>
    </row>
    <row r="5" ht="23" customHeight="1" spans="1:8">
      <c r="A5" s="10"/>
      <c r="B5" s="11"/>
      <c r="C5" s="15" t="s">
        <v>389</v>
      </c>
      <c r="D5" s="15"/>
      <c r="E5" s="15"/>
      <c r="F5" s="2">
        <v>15</v>
      </c>
      <c r="G5" s="2"/>
      <c r="H5" s="2"/>
    </row>
    <row r="6" ht="23" customHeight="1" spans="1:8">
      <c r="A6" s="12"/>
      <c r="B6" s="13"/>
      <c r="C6" s="29" t="s">
        <v>390</v>
      </c>
      <c r="D6" s="29"/>
      <c r="E6" s="29"/>
      <c r="F6" s="2"/>
      <c r="G6" s="2"/>
      <c r="H6" s="2"/>
    </row>
    <row r="7" ht="30" customHeight="1" spans="1:8">
      <c r="A7" s="14" t="s">
        <v>455</v>
      </c>
      <c r="B7" s="15" t="s">
        <v>499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500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501</v>
      </c>
      <c r="C9" s="15"/>
      <c r="D9" s="15"/>
      <c r="E9" s="15"/>
      <c r="F9" s="15"/>
      <c r="G9" s="15"/>
      <c r="H9" s="15"/>
    </row>
    <row r="10" ht="32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31" customHeight="1" spans="1:8">
      <c r="A11" s="2"/>
      <c r="B11" s="18" t="s">
        <v>406</v>
      </c>
      <c r="C11" s="32"/>
      <c r="D11" s="18" t="s">
        <v>407</v>
      </c>
      <c r="E11" s="19" t="s">
        <v>502</v>
      </c>
      <c r="F11" s="19"/>
      <c r="G11" s="20">
        <v>3</v>
      </c>
      <c r="H11" s="20"/>
    </row>
    <row r="12" ht="31" customHeight="1" spans="1:8">
      <c r="A12" s="2"/>
      <c r="B12" s="18"/>
      <c r="C12" s="32"/>
      <c r="D12" s="18"/>
      <c r="E12" s="19" t="s">
        <v>503</v>
      </c>
      <c r="F12" s="19"/>
      <c r="G12" s="20" t="s">
        <v>504</v>
      </c>
      <c r="H12" s="20"/>
    </row>
    <row r="13" ht="31" customHeight="1" spans="1:8">
      <c r="A13" s="2"/>
      <c r="B13" s="18"/>
      <c r="C13" s="32"/>
      <c r="D13" s="18" t="s">
        <v>416</v>
      </c>
      <c r="E13" s="19" t="s">
        <v>505</v>
      </c>
      <c r="F13" s="19"/>
      <c r="G13" s="20" t="s">
        <v>506</v>
      </c>
      <c r="H13" s="20"/>
    </row>
    <row r="14" ht="31" customHeight="1" spans="1:8">
      <c r="A14" s="2"/>
      <c r="B14" s="18"/>
      <c r="C14" s="32"/>
      <c r="D14" s="18"/>
      <c r="E14" s="19" t="s">
        <v>421</v>
      </c>
      <c r="F14" s="19"/>
      <c r="G14" s="20"/>
      <c r="H14" s="20"/>
    </row>
    <row r="15" ht="31" customHeight="1" spans="1:8">
      <c r="A15" s="2"/>
      <c r="B15" s="18"/>
      <c r="C15" s="32"/>
      <c r="D15" s="18" t="s">
        <v>399</v>
      </c>
      <c r="E15" s="19" t="s">
        <v>507</v>
      </c>
      <c r="F15" s="19"/>
      <c r="G15" s="20" t="s">
        <v>508</v>
      </c>
      <c r="H15" s="20"/>
    </row>
    <row r="16" ht="31" customHeight="1" spans="1:8">
      <c r="A16" s="2"/>
      <c r="B16" s="18"/>
      <c r="C16" s="32"/>
      <c r="D16" s="18"/>
      <c r="E16" s="19" t="s">
        <v>509</v>
      </c>
      <c r="F16" s="19"/>
      <c r="G16" s="20" t="s">
        <v>510</v>
      </c>
      <c r="H16" s="20"/>
    </row>
    <row r="17" ht="31" customHeight="1" spans="1:8">
      <c r="A17" s="2"/>
      <c r="B17" s="18" t="s">
        <v>419</v>
      </c>
      <c r="C17" s="32"/>
      <c r="D17" s="18" t="s">
        <v>477</v>
      </c>
      <c r="E17" s="19" t="s">
        <v>511</v>
      </c>
      <c r="F17" s="19"/>
      <c r="G17" s="20" t="s">
        <v>512</v>
      </c>
      <c r="H17" s="20"/>
    </row>
    <row r="18" ht="31" customHeight="1" spans="1:8">
      <c r="A18" s="2"/>
      <c r="B18" s="18"/>
      <c r="C18" s="32"/>
      <c r="D18" s="18" t="s">
        <v>479</v>
      </c>
      <c r="E18" s="19" t="s">
        <v>513</v>
      </c>
      <c r="F18" s="19"/>
      <c r="G18" s="20" t="s">
        <v>514</v>
      </c>
      <c r="H18" s="20"/>
    </row>
    <row r="19" ht="31" customHeight="1" spans="1:8">
      <c r="A19" s="2"/>
      <c r="B19" s="18"/>
      <c r="C19" s="32"/>
      <c r="D19" s="18" t="s">
        <v>481</v>
      </c>
      <c r="E19" s="19" t="s">
        <v>515</v>
      </c>
      <c r="F19" s="19"/>
      <c r="G19" s="20" t="s">
        <v>365</v>
      </c>
      <c r="H19" s="20"/>
    </row>
    <row r="20" ht="31" customHeight="1" spans="1:8">
      <c r="A20" s="2"/>
      <c r="B20" s="18" t="s">
        <v>432</v>
      </c>
      <c r="C20" s="32"/>
      <c r="D20" s="18" t="s">
        <v>516</v>
      </c>
      <c r="E20" s="19" t="s">
        <v>517</v>
      </c>
      <c r="F20" s="19"/>
      <c r="G20" s="20" t="s">
        <v>506</v>
      </c>
      <c r="H20" s="20"/>
    </row>
    <row r="21" ht="57" customHeight="1" spans="1:8">
      <c r="A21" s="30" t="s">
        <v>378</v>
      </c>
      <c r="B21" s="31"/>
      <c r="C21" s="31"/>
      <c r="D21" s="31"/>
      <c r="E21" s="31"/>
      <c r="F21" s="31"/>
      <c r="G21" s="31"/>
      <c r="H21" s="31"/>
    </row>
  </sheetData>
  <mergeCells count="47">
    <mergeCell ref="A1:H1"/>
    <mergeCell ref="A2:B2"/>
    <mergeCell ref="C2:E2"/>
    <mergeCell ref="G2:H2"/>
    <mergeCell ref="A3:B3"/>
    <mergeCell ref="C3:H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A21:H21"/>
    <mergeCell ref="A7:A9"/>
    <mergeCell ref="A10:A20"/>
    <mergeCell ref="B11:B16"/>
    <mergeCell ref="B17:B19"/>
    <mergeCell ref="D11:D12"/>
    <mergeCell ref="D13:D14"/>
    <mergeCell ref="D15:D16"/>
    <mergeCell ref="A4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0" sqref="H30"/>
    </sheetView>
  </sheetViews>
  <sheetFormatPr defaultColWidth="9" defaultRowHeight="13.5" outlineLevelCol="3"/>
  <cols>
    <col min="1" max="1" width="28" customWidth="1"/>
    <col min="2" max="2" width="12.125" customWidth="1"/>
    <col min="3" max="3" width="26.125" customWidth="1"/>
    <col min="4" max="4" width="13.75" customWidth="1"/>
  </cols>
  <sheetData>
    <row r="1" ht="20.25" spans="1:4">
      <c r="A1" s="114" t="s">
        <v>42</v>
      </c>
      <c r="B1" s="114"/>
      <c r="C1" s="114"/>
      <c r="D1" s="114"/>
    </row>
    <row r="2" spans="1:4">
      <c r="A2" s="115"/>
      <c r="D2" t="s">
        <v>43</v>
      </c>
    </row>
    <row r="3" ht="15" customHeight="1" spans="1:4">
      <c r="A3" s="91" t="s">
        <v>44</v>
      </c>
      <c r="B3" s="91"/>
      <c r="C3" s="91" t="s">
        <v>45</v>
      </c>
      <c r="D3" s="91"/>
    </row>
    <row r="4" spans="1:4">
      <c r="A4" s="91" t="s">
        <v>46</v>
      </c>
      <c r="B4" s="91" t="s">
        <v>47</v>
      </c>
      <c r="C4" s="91" t="s">
        <v>46</v>
      </c>
      <c r="D4" s="91" t="s">
        <v>47</v>
      </c>
    </row>
    <row r="5" spans="1:4">
      <c r="A5" s="109" t="s">
        <v>48</v>
      </c>
      <c r="B5" s="116">
        <v>2145.35</v>
      </c>
      <c r="C5" s="109" t="s">
        <v>49</v>
      </c>
      <c r="D5" s="99"/>
    </row>
    <row r="6" spans="1:4">
      <c r="A6" s="109" t="s">
        <v>50</v>
      </c>
      <c r="B6" s="116"/>
      <c r="C6" s="109" t="s">
        <v>51</v>
      </c>
      <c r="D6" s="99"/>
    </row>
    <row r="7" spans="1:4">
      <c r="A7" s="109" t="s">
        <v>52</v>
      </c>
      <c r="B7" s="116"/>
      <c r="C7" s="109" t="s">
        <v>53</v>
      </c>
      <c r="D7" s="99"/>
    </row>
    <row r="8" spans="1:4">
      <c r="A8" s="109" t="s">
        <v>54</v>
      </c>
      <c r="B8" s="116"/>
      <c r="C8" s="109" t="s">
        <v>55</v>
      </c>
      <c r="D8" s="99"/>
    </row>
    <row r="9" spans="1:4">
      <c r="A9" s="109" t="s">
        <v>56</v>
      </c>
      <c r="B9" s="116"/>
      <c r="C9" s="109" t="s">
        <v>57</v>
      </c>
      <c r="D9" s="99"/>
    </row>
    <row r="10" spans="1:4">
      <c r="A10" s="109" t="s">
        <v>58</v>
      </c>
      <c r="B10" s="116"/>
      <c r="C10" s="109" t="s">
        <v>59</v>
      </c>
      <c r="D10" s="99"/>
    </row>
    <row r="11" spans="1:4">
      <c r="A11" s="109" t="s">
        <v>60</v>
      </c>
      <c r="B11" s="116"/>
      <c r="C11" s="109" t="s">
        <v>61</v>
      </c>
      <c r="D11" s="99"/>
    </row>
    <row r="12" spans="1:4">
      <c r="A12" s="109" t="s">
        <v>62</v>
      </c>
      <c r="B12" s="116"/>
      <c r="C12" s="109" t="s">
        <v>63</v>
      </c>
      <c r="D12" s="99">
        <v>222.27</v>
      </c>
    </row>
    <row r="13" spans="1:4">
      <c r="A13" s="109" t="s">
        <v>64</v>
      </c>
      <c r="B13" s="116"/>
      <c r="C13" s="109" t="s">
        <v>65</v>
      </c>
      <c r="D13" s="99"/>
    </row>
    <row r="14" spans="1:4">
      <c r="A14" s="109"/>
      <c r="B14" s="111"/>
      <c r="C14" s="109" t="s">
        <v>66</v>
      </c>
      <c r="D14" s="99">
        <v>76.24</v>
      </c>
    </row>
    <row r="15" spans="1:4">
      <c r="A15" s="109"/>
      <c r="B15" s="111"/>
      <c r="C15" s="109" t="s">
        <v>67</v>
      </c>
      <c r="D15" s="99"/>
    </row>
    <row r="16" spans="1:4">
      <c r="A16" s="109"/>
      <c r="B16" s="111"/>
      <c r="C16" s="109" t="s">
        <v>68</v>
      </c>
      <c r="D16" s="99"/>
    </row>
    <row r="17" spans="1:4">
      <c r="A17" s="109"/>
      <c r="B17" s="111"/>
      <c r="C17" s="109" t="s">
        <v>69</v>
      </c>
      <c r="D17" s="99">
        <v>48.49</v>
      </c>
    </row>
    <row r="18" spans="1:4">
      <c r="A18" s="109"/>
      <c r="B18" s="111"/>
      <c r="C18" s="109" t="s">
        <v>70</v>
      </c>
      <c r="D18" s="99"/>
    </row>
    <row r="19" spans="1:4">
      <c r="A19" s="109"/>
      <c r="B19" s="111"/>
      <c r="C19" s="109" t="s">
        <v>71</v>
      </c>
      <c r="D19" s="99"/>
    </row>
    <row r="20" spans="1:4">
      <c r="A20" s="109"/>
      <c r="B20" s="111"/>
      <c r="C20" s="109" t="s">
        <v>72</v>
      </c>
      <c r="D20" s="99"/>
    </row>
    <row r="21" spans="1:4">
      <c r="A21" s="109"/>
      <c r="B21" s="111"/>
      <c r="C21" s="109" t="s">
        <v>73</v>
      </c>
      <c r="D21" s="99"/>
    </row>
    <row r="22" spans="1:4">
      <c r="A22" s="109"/>
      <c r="B22" s="111"/>
      <c r="C22" s="109" t="s">
        <v>74</v>
      </c>
      <c r="D22" s="99"/>
    </row>
    <row r="23" spans="1:4">
      <c r="A23" s="109"/>
      <c r="B23" s="111"/>
      <c r="C23" s="109" t="s">
        <v>75</v>
      </c>
      <c r="D23" s="99">
        <f>1159.54+530</f>
        <v>1689.54</v>
      </c>
    </row>
    <row r="24" spans="1:4">
      <c r="A24" s="109"/>
      <c r="B24" s="111"/>
      <c r="C24" s="109" t="s">
        <v>76</v>
      </c>
      <c r="D24" s="99">
        <v>106.73</v>
      </c>
    </row>
    <row r="25" spans="1:4">
      <c r="A25" s="109"/>
      <c r="B25" s="111"/>
      <c r="C25" s="109" t="s">
        <v>77</v>
      </c>
      <c r="D25" s="99"/>
    </row>
    <row r="26" spans="1:4">
      <c r="A26" s="109"/>
      <c r="B26" s="111"/>
      <c r="C26" s="109" t="s">
        <v>78</v>
      </c>
      <c r="D26" s="99"/>
    </row>
    <row r="27" spans="1:4">
      <c r="A27" s="109"/>
      <c r="B27" s="111"/>
      <c r="C27" s="109" t="s">
        <v>79</v>
      </c>
      <c r="D27" s="99">
        <v>2.08</v>
      </c>
    </row>
    <row r="28" spans="1:4">
      <c r="A28" s="109"/>
      <c r="B28" s="111"/>
      <c r="C28" s="109" t="s">
        <v>80</v>
      </c>
      <c r="D28" s="99"/>
    </row>
    <row r="29" spans="1:4">
      <c r="A29" s="109"/>
      <c r="B29" s="111"/>
      <c r="C29" s="109" t="s">
        <v>81</v>
      </c>
      <c r="D29" s="99"/>
    </row>
    <row r="30" spans="1:4">
      <c r="A30" s="109"/>
      <c r="B30" s="111"/>
      <c r="C30" s="109" t="s">
        <v>82</v>
      </c>
      <c r="D30" s="99"/>
    </row>
    <row r="31" spans="1:4">
      <c r="A31" s="109"/>
      <c r="B31" s="111"/>
      <c r="C31" s="109" t="s">
        <v>83</v>
      </c>
      <c r="D31" s="99"/>
    </row>
    <row r="32" spans="1:4">
      <c r="A32" s="109"/>
      <c r="B32" s="111"/>
      <c r="C32" s="109" t="s">
        <v>84</v>
      </c>
      <c r="D32" s="99"/>
    </row>
    <row r="33" spans="1:4">
      <c r="A33" s="109"/>
      <c r="B33" s="111"/>
      <c r="C33" s="109" t="s">
        <v>85</v>
      </c>
      <c r="D33" s="99"/>
    </row>
    <row r="34" spans="1:4">
      <c r="A34" s="109"/>
      <c r="B34" s="111"/>
      <c r="C34" s="109" t="s">
        <v>86</v>
      </c>
      <c r="D34" s="99"/>
    </row>
    <row r="35" spans="1:4">
      <c r="A35" s="109"/>
      <c r="B35" s="111"/>
      <c r="C35" s="109"/>
      <c r="D35" s="117"/>
    </row>
    <row r="36" spans="1:4">
      <c r="A36" s="91" t="s">
        <v>87</v>
      </c>
      <c r="B36" s="94">
        <v>2145.35</v>
      </c>
      <c r="C36" s="91" t="s">
        <v>88</v>
      </c>
      <c r="D36" s="99">
        <v>2145.35</v>
      </c>
    </row>
    <row r="37" spans="1:4">
      <c r="A37" s="109" t="s">
        <v>89</v>
      </c>
      <c r="B37" s="97"/>
      <c r="C37" s="109" t="s">
        <v>90</v>
      </c>
      <c r="D37" s="97"/>
    </row>
    <row r="38" spans="1:4">
      <c r="A38" s="109" t="s">
        <v>91</v>
      </c>
      <c r="B38" s="97"/>
      <c r="C38" s="109"/>
      <c r="D38" s="118"/>
    </row>
    <row r="39" spans="1:4">
      <c r="A39" s="119"/>
      <c r="B39" s="112"/>
      <c r="C39" s="119"/>
      <c r="D39" s="118"/>
    </row>
    <row r="40" spans="1:4">
      <c r="A40" s="91" t="s">
        <v>92</v>
      </c>
      <c r="B40" s="94">
        <v>2145.35</v>
      </c>
      <c r="C40" s="91" t="s">
        <v>93</v>
      </c>
      <c r="D40" s="95">
        <v>2145.35</v>
      </c>
    </row>
    <row r="41" spans="1:1">
      <c r="A41" s="102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W8" sqref="W8:Y8"/>
    </sheetView>
  </sheetViews>
  <sheetFormatPr defaultColWidth="9" defaultRowHeight="13.5" outlineLevelCol="7"/>
  <cols>
    <col min="6" max="6" width="16" customWidth="1"/>
    <col min="8" max="8" width="16.8833333333333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30" customHeight="1" spans="1:8">
      <c r="A2" s="23" t="s">
        <v>380</v>
      </c>
      <c r="B2" s="24"/>
      <c r="C2" s="25" t="s">
        <v>518</v>
      </c>
      <c r="D2" s="26"/>
      <c r="E2" s="27"/>
      <c r="F2" s="28" t="s">
        <v>382</v>
      </c>
      <c r="G2" s="25" t="s">
        <v>498</v>
      </c>
      <c r="H2" s="27"/>
    </row>
    <row r="3" ht="23" customHeight="1" spans="1:8">
      <c r="A3" s="2" t="s">
        <v>384</v>
      </c>
      <c r="B3" s="2"/>
      <c r="C3" s="2" t="s">
        <v>3</v>
      </c>
      <c r="D3" s="2"/>
      <c r="E3" s="2"/>
      <c r="F3" s="2"/>
      <c r="G3" s="2"/>
      <c r="H3" s="2"/>
    </row>
    <row r="4" ht="23" customHeight="1" spans="1:8">
      <c r="A4" s="8" t="s">
        <v>386</v>
      </c>
      <c r="B4" s="9"/>
      <c r="C4" s="2" t="s">
        <v>387</v>
      </c>
      <c r="D4" s="2"/>
      <c r="E4" s="2"/>
      <c r="F4" s="3">
        <v>13.56</v>
      </c>
      <c r="G4" s="4"/>
      <c r="H4" s="5"/>
    </row>
    <row r="5" ht="23" customHeight="1" spans="1:8">
      <c r="A5" s="10"/>
      <c r="B5" s="11"/>
      <c r="C5" s="15" t="s">
        <v>389</v>
      </c>
      <c r="D5" s="15"/>
      <c r="E5" s="15"/>
      <c r="F5" s="2">
        <v>13.56</v>
      </c>
      <c r="G5" s="2"/>
      <c r="H5" s="2"/>
    </row>
    <row r="6" ht="23" customHeight="1" spans="1:8">
      <c r="A6" s="12"/>
      <c r="B6" s="13"/>
      <c r="C6" s="29" t="s">
        <v>390</v>
      </c>
      <c r="D6" s="29"/>
      <c r="E6" s="29"/>
      <c r="F6" s="2"/>
      <c r="G6" s="2"/>
      <c r="H6" s="2"/>
    </row>
    <row r="7" ht="30" customHeight="1" spans="1:8">
      <c r="A7" s="14" t="s">
        <v>455</v>
      </c>
      <c r="B7" s="15" t="s">
        <v>519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520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521</v>
      </c>
      <c r="C9" s="15"/>
      <c r="D9" s="15"/>
      <c r="E9" s="15"/>
      <c r="F9" s="15"/>
      <c r="G9" s="15"/>
      <c r="H9" s="15"/>
    </row>
    <row r="10" ht="32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27" customHeight="1" spans="1:8">
      <c r="A11" s="2"/>
      <c r="B11" s="18" t="s">
        <v>406</v>
      </c>
      <c r="C11" s="18"/>
      <c r="D11" s="18" t="s">
        <v>407</v>
      </c>
      <c r="E11" s="19" t="s">
        <v>522</v>
      </c>
      <c r="F11" s="19"/>
      <c r="G11" s="20">
        <v>67.8216</v>
      </c>
      <c r="H11" s="20"/>
    </row>
    <row r="12" ht="27" customHeight="1" spans="1:8">
      <c r="A12" s="2"/>
      <c r="B12" s="18"/>
      <c r="C12" s="18"/>
      <c r="D12" s="18" t="s">
        <v>412</v>
      </c>
      <c r="E12" s="19" t="s">
        <v>523</v>
      </c>
      <c r="F12" s="19"/>
      <c r="G12" s="20" t="s">
        <v>524</v>
      </c>
      <c r="H12" s="20"/>
    </row>
    <row r="13" ht="27" customHeight="1" spans="1:8">
      <c r="A13" s="2"/>
      <c r="B13" s="18"/>
      <c r="C13" s="18"/>
      <c r="D13" s="18" t="s">
        <v>416</v>
      </c>
      <c r="E13" s="19" t="s">
        <v>525</v>
      </c>
      <c r="F13" s="19"/>
      <c r="G13" s="20">
        <v>1</v>
      </c>
      <c r="H13" s="20"/>
    </row>
    <row r="14" ht="27" customHeight="1" spans="1:8">
      <c r="A14" s="2"/>
      <c r="B14" s="18"/>
      <c r="C14" s="18"/>
      <c r="D14" s="18" t="s">
        <v>399</v>
      </c>
      <c r="E14" s="19" t="s">
        <v>526</v>
      </c>
      <c r="F14" s="19"/>
      <c r="G14" s="20" t="s">
        <v>527</v>
      </c>
      <c r="H14" s="20"/>
    </row>
    <row r="15" ht="27" customHeight="1" spans="1:8">
      <c r="A15" s="2"/>
      <c r="B15" s="18" t="s">
        <v>419</v>
      </c>
      <c r="C15" s="18"/>
      <c r="D15" s="18" t="s">
        <v>474</v>
      </c>
      <c r="E15" s="19" t="s">
        <v>528</v>
      </c>
      <c r="F15" s="19"/>
      <c r="G15" s="20">
        <v>101732.4</v>
      </c>
      <c r="H15" s="20"/>
    </row>
    <row r="16" ht="27" customHeight="1" spans="1:8">
      <c r="A16" s="2"/>
      <c r="B16" s="18"/>
      <c r="C16" s="18"/>
      <c r="D16" s="18"/>
      <c r="E16" s="19" t="s">
        <v>529</v>
      </c>
      <c r="F16" s="19"/>
      <c r="G16" s="20">
        <v>33910.8</v>
      </c>
      <c r="H16" s="20"/>
    </row>
    <row r="17" ht="27" customHeight="1" spans="1:8">
      <c r="A17" s="2"/>
      <c r="B17" s="18"/>
      <c r="C17" s="18"/>
      <c r="D17" s="18" t="s">
        <v>477</v>
      </c>
      <c r="E17" s="19" t="s">
        <v>530</v>
      </c>
      <c r="F17" s="19"/>
      <c r="G17" s="20" t="s">
        <v>531</v>
      </c>
      <c r="H17" s="20"/>
    </row>
    <row r="18" ht="27" customHeight="1" spans="1:8">
      <c r="A18" s="2"/>
      <c r="B18" s="18"/>
      <c r="C18" s="18"/>
      <c r="D18" s="18" t="s">
        <v>479</v>
      </c>
      <c r="E18" s="19" t="s">
        <v>532</v>
      </c>
      <c r="F18" s="19"/>
      <c r="G18" s="20" t="s">
        <v>531</v>
      </c>
      <c r="H18" s="20"/>
    </row>
    <row r="19" ht="27" customHeight="1" spans="1:8">
      <c r="A19" s="2"/>
      <c r="B19" s="18"/>
      <c r="C19" s="18"/>
      <c r="D19" s="18"/>
      <c r="E19" s="19" t="s">
        <v>533</v>
      </c>
      <c r="F19" s="19"/>
      <c r="G19" s="20" t="s">
        <v>514</v>
      </c>
      <c r="H19" s="20"/>
    </row>
    <row r="20" ht="27" customHeight="1" spans="1:8">
      <c r="A20" s="2"/>
      <c r="B20" s="18"/>
      <c r="C20" s="18"/>
      <c r="D20" s="18" t="s">
        <v>481</v>
      </c>
      <c r="E20" s="19" t="s">
        <v>534</v>
      </c>
      <c r="F20" s="19"/>
      <c r="G20" s="20" t="s">
        <v>514</v>
      </c>
      <c r="H20" s="20"/>
    </row>
    <row r="21" ht="27" customHeight="1" spans="1:8">
      <c r="A21" s="2"/>
      <c r="B21" s="18" t="s">
        <v>432</v>
      </c>
      <c r="C21" s="18"/>
      <c r="D21" s="18" t="s">
        <v>516</v>
      </c>
      <c r="E21" s="19" t="s">
        <v>535</v>
      </c>
      <c r="F21" s="19"/>
      <c r="G21" s="20" t="s">
        <v>536</v>
      </c>
      <c r="H21" s="20"/>
    </row>
    <row r="22" ht="60" customHeight="1" spans="1:8">
      <c r="A22" s="30" t="s">
        <v>378</v>
      </c>
      <c r="B22" s="31"/>
      <c r="C22" s="31"/>
      <c r="D22" s="31"/>
      <c r="E22" s="31"/>
      <c r="F22" s="31"/>
      <c r="G22" s="31"/>
      <c r="H22" s="31"/>
    </row>
  </sheetData>
  <mergeCells count="49">
    <mergeCell ref="A1:H1"/>
    <mergeCell ref="A2:B2"/>
    <mergeCell ref="C2:E2"/>
    <mergeCell ref="G2:H2"/>
    <mergeCell ref="A3:B3"/>
    <mergeCell ref="C3:H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B21:C21"/>
    <mergeCell ref="E21:F21"/>
    <mergeCell ref="G21:H21"/>
    <mergeCell ref="A22:H22"/>
    <mergeCell ref="A7:A9"/>
    <mergeCell ref="A10:A21"/>
    <mergeCell ref="D15:D16"/>
    <mergeCell ref="D18:D19"/>
    <mergeCell ref="A4:B6"/>
    <mergeCell ref="B11:C14"/>
    <mergeCell ref="B15:C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W8" sqref="W8:Y8"/>
    </sheetView>
  </sheetViews>
  <sheetFormatPr defaultColWidth="9" defaultRowHeight="13.5" outlineLevelCol="7"/>
  <cols>
    <col min="5" max="5" width="3.625" customWidth="1"/>
    <col min="6" max="6" width="18.125" customWidth="1"/>
    <col min="8" max="8" width="12.875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30" customHeight="1" spans="1:8">
      <c r="A2" s="23" t="s">
        <v>380</v>
      </c>
      <c r="B2" s="24"/>
      <c r="C2" s="25" t="s">
        <v>537</v>
      </c>
      <c r="D2" s="26"/>
      <c r="E2" s="27"/>
      <c r="F2" s="28" t="s">
        <v>382</v>
      </c>
      <c r="G2" s="25" t="s">
        <v>498</v>
      </c>
      <c r="H2" s="27"/>
    </row>
    <row r="3" ht="23" customHeight="1" spans="1:8">
      <c r="A3" s="2" t="s">
        <v>384</v>
      </c>
      <c r="B3" s="2"/>
      <c r="C3" s="2" t="s">
        <v>3</v>
      </c>
      <c r="D3" s="2"/>
      <c r="E3" s="2"/>
      <c r="F3" s="2"/>
      <c r="G3" s="2"/>
      <c r="H3" s="2"/>
    </row>
    <row r="4" ht="23" customHeight="1" spans="1:8">
      <c r="A4" s="8" t="s">
        <v>386</v>
      </c>
      <c r="B4" s="9"/>
      <c r="C4" s="2" t="s">
        <v>387</v>
      </c>
      <c r="D4" s="2"/>
      <c r="E4" s="2"/>
      <c r="F4" s="3">
        <v>19.93</v>
      </c>
      <c r="G4" s="4"/>
      <c r="H4" s="5"/>
    </row>
    <row r="5" ht="23" customHeight="1" spans="1:8">
      <c r="A5" s="10"/>
      <c r="B5" s="11"/>
      <c r="C5" s="15" t="s">
        <v>389</v>
      </c>
      <c r="D5" s="15"/>
      <c r="E5" s="15"/>
      <c r="F5" s="2">
        <v>19.93</v>
      </c>
      <c r="G5" s="2"/>
      <c r="H5" s="2"/>
    </row>
    <row r="6" ht="23" customHeight="1" spans="1:8">
      <c r="A6" s="12"/>
      <c r="B6" s="13"/>
      <c r="C6" s="29" t="s">
        <v>390</v>
      </c>
      <c r="D6" s="29"/>
      <c r="E6" s="29"/>
      <c r="F6" s="2"/>
      <c r="G6" s="2"/>
      <c r="H6" s="2"/>
    </row>
    <row r="7" ht="30" customHeight="1" spans="1:8">
      <c r="A7" s="14" t="s">
        <v>455</v>
      </c>
      <c r="B7" s="15" t="s">
        <v>538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539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540</v>
      </c>
      <c r="C9" s="15"/>
      <c r="D9" s="15"/>
      <c r="E9" s="15"/>
      <c r="F9" s="15"/>
      <c r="G9" s="15"/>
      <c r="H9" s="15"/>
    </row>
    <row r="10" ht="32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36" customHeight="1" spans="1:8">
      <c r="A11" s="2"/>
      <c r="B11" s="18" t="s">
        <v>406</v>
      </c>
      <c r="C11" s="18"/>
      <c r="D11" s="18" t="s">
        <v>407</v>
      </c>
      <c r="E11" s="19" t="s">
        <v>541</v>
      </c>
      <c r="F11" s="19"/>
      <c r="G11" s="20">
        <v>1993</v>
      </c>
      <c r="H11" s="20"/>
    </row>
    <row r="12" ht="36" customHeight="1" spans="1:8">
      <c r="A12" s="2"/>
      <c r="B12" s="18"/>
      <c r="C12" s="18"/>
      <c r="D12" s="18" t="s">
        <v>412</v>
      </c>
      <c r="E12" s="19" t="s">
        <v>542</v>
      </c>
      <c r="F12" s="19"/>
      <c r="G12" s="20" t="s">
        <v>543</v>
      </c>
      <c r="H12" s="20"/>
    </row>
    <row r="13" ht="36" customHeight="1" spans="1:8">
      <c r="A13" s="2"/>
      <c r="B13" s="18"/>
      <c r="C13" s="18"/>
      <c r="D13" s="18" t="s">
        <v>416</v>
      </c>
      <c r="E13" s="19" t="s">
        <v>544</v>
      </c>
      <c r="F13" s="19"/>
      <c r="G13" s="20" t="s">
        <v>545</v>
      </c>
      <c r="H13" s="20"/>
    </row>
    <row r="14" ht="36" customHeight="1" spans="1:8">
      <c r="A14" s="2"/>
      <c r="B14" s="18"/>
      <c r="C14" s="18"/>
      <c r="D14" s="18" t="s">
        <v>399</v>
      </c>
      <c r="E14" s="19" t="s">
        <v>546</v>
      </c>
      <c r="F14" s="19"/>
      <c r="G14" s="20" t="s">
        <v>547</v>
      </c>
      <c r="H14" s="20"/>
    </row>
    <row r="15" ht="36" customHeight="1" spans="1:8">
      <c r="A15" s="2"/>
      <c r="B15" s="18" t="s">
        <v>419</v>
      </c>
      <c r="C15" s="18"/>
      <c r="D15" s="18" t="s">
        <v>474</v>
      </c>
      <c r="E15" s="19" t="s">
        <v>548</v>
      </c>
      <c r="F15" s="19"/>
      <c r="G15" s="20" t="s">
        <v>549</v>
      </c>
      <c r="H15" s="20"/>
    </row>
    <row r="16" ht="36" customHeight="1" spans="1:8">
      <c r="A16" s="2"/>
      <c r="B16" s="18"/>
      <c r="C16" s="18"/>
      <c r="D16" s="18" t="s">
        <v>477</v>
      </c>
      <c r="E16" s="19" t="s">
        <v>550</v>
      </c>
      <c r="F16" s="19"/>
      <c r="G16" s="20">
        <v>1993</v>
      </c>
      <c r="H16" s="20"/>
    </row>
    <row r="17" ht="36" customHeight="1" spans="1:8">
      <c r="A17" s="2"/>
      <c r="B17" s="18"/>
      <c r="C17" s="18"/>
      <c r="D17" s="18" t="s">
        <v>479</v>
      </c>
      <c r="E17" s="19" t="s">
        <v>551</v>
      </c>
      <c r="F17" s="19"/>
      <c r="G17" s="20" t="s">
        <v>365</v>
      </c>
      <c r="H17" s="20"/>
    </row>
    <row r="18" ht="36" customHeight="1" spans="1:8">
      <c r="A18" s="2"/>
      <c r="B18" s="18"/>
      <c r="C18" s="18"/>
      <c r="D18" s="18" t="s">
        <v>481</v>
      </c>
      <c r="E18" s="19" t="s">
        <v>552</v>
      </c>
      <c r="F18" s="19"/>
      <c r="G18" s="20" t="s">
        <v>365</v>
      </c>
      <c r="H18" s="20"/>
    </row>
    <row r="19" ht="36" customHeight="1" spans="1:8">
      <c r="A19" s="2"/>
      <c r="B19" s="18" t="s">
        <v>432</v>
      </c>
      <c r="C19" s="18"/>
      <c r="D19" s="18" t="s">
        <v>516</v>
      </c>
      <c r="E19" s="19" t="s">
        <v>553</v>
      </c>
      <c r="F19" s="19"/>
      <c r="G19" s="20" t="s">
        <v>554</v>
      </c>
      <c r="H19" s="20"/>
    </row>
    <row r="20" ht="52" customHeight="1" spans="1:8">
      <c r="A20" s="30" t="s">
        <v>378</v>
      </c>
      <c r="B20" s="31"/>
      <c r="C20" s="31"/>
      <c r="D20" s="31"/>
      <c r="E20" s="31"/>
      <c r="F20" s="31"/>
      <c r="G20" s="31"/>
      <c r="H20" s="31"/>
    </row>
  </sheetData>
  <mergeCells count="43">
    <mergeCell ref="A1:H1"/>
    <mergeCell ref="A2:B2"/>
    <mergeCell ref="C2:E2"/>
    <mergeCell ref="G2:H2"/>
    <mergeCell ref="A3:B3"/>
    <mergeCell ref="C3:H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19:C19"/>
    <mergeCell ref="E19:F19"/>
    <mergeCell ref="G19:H19"/>
    <mergeCell ref="A20:H20"/>
    <mergeCell ref="A7:A9"/>
    <mergeCell ref="A10:A19"/>
    <mergeCell ref="A4:B6"/>
    <mergeCell ref="B11:C14"/>
    <mergeCell ref="B15:C18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W8" sqref="W8:Y8"/>
    </sheetView>
  </sheetViews>
  <sheetFormatPr defaultColWidth="9" defaultRowHeight="13.5" outlineLevelCol="7"/>
  <cols>
    <col min="6" max="6" width="18.75" customWidth="1"/>
    <col min="8" max="8" width="13.6333333333333" customWidth="1"/>
  </cols>
  <sheetData>
    <row r="1" ht="18.75" spans="1:8">
      <c r="A1" s="1" t="s">
        <v>451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452</v>
      </c>
      <c r="B2" s="2"/>
      <c r="C2" s="3" t="s">
        <v>555</v>
      </c>
      <c r="D2" s="4"/>
      <c r="E2" s="5"/>
      <c r="F2" s="6" t="s">
        <v>382</v>
      </c>
      <c r="G2" s="3" t="s">
        <v>383</v>
      </c>
      <c r="H2" s="5"/>
    </row>
    <row r="3" ht="23" customHeight="1" spans="1:8">
      <c r="A3" s="2" t="s">
        <v>384</v>
      </c>
      <c r="B3" s="2"/>
      <c r="C3" s="2" t="s">
        <v>3</v>
      </c>
      <c r="D3" s="2"/>
      <c r="E3" s="2"/>
      <c r="F3" s="2" t="s">
        <v>454</v>
      </c>
      <c r="G3" s="2"/>
      <c r="H3" s="7" t="s">
        <v>3</v>
      </c>
    </row>
    <row r="4" ht="24" customHeight="1" spans="1:8">
      <c r="A4" s="8" t="s">
        <v>386</v>
      </c>
      <c r="B4" s="9"/>
      <c r="C4" s="3" t="s">
        <v>387</v>
      </c>
      <c r="D4" s="4"/>
      <c r="E4" s="5"/>
      <c r="F4" s="3">
        <v>100</v>
      </c>
      <c r="G4" s="4"/>
      <c r="H4" s="5"/>
    </row>
    <row r="5" ht="24" customHeight="1" spans="1:8">
      <c r="A5" s="10"/>
      <c r="B5" s="11"/>
      <c r="C5" s="3" t="s">
        <v>389</v>
      </c>
      <c r="D5" s="4"/>
      <c r="E5" s="5"/>
      <c r="F5" s="3">
        <v>100</v>
      </c>
      <c r="G5" s="4"/>
      <c r="H5" s="5"/>
    </row>
    <row r="6" ht="24" customHeight="1" spans="1:8">
      <c r="A6" s="12"/>
      <c r="B6" s="13"/>
      <c r="C6" s="3" t="s">
        <v>390</v>
      </c>
      <c r="D6" s="4"/>
      <c r="E6" s="5"/>
      <c r="F6" s="3"/>
      <c r="G6" s="4"/>
      <c r="H6" s="5"/>
    </row>
    <row r="7" ht="30" customHeight="1" spans="1:8">
      <c r="A7" s="14" t="s">
        <v>455</v>
      </c>
      <c r="B7" s="15" t="s">
        <v>556</v>
      </c>
      <c r="C7" s="15"/>
      <c r="D7" s="15"/>
      <c r="E7" s="15"/>
      <c r="F7" s="15"/>
      <c r="G7" s="15"/>
      <c r="H7" s="15"/>
    </row>
    <row r="8" ht="23" customHeight="1" spans="1:8">
      <c r="A8" s="16"/>
      <c r="B8" s="15" t="s">
        <v>557</v>
      </c>
      <c r="C8" s="15"/>
      <c r="D8" s="15"/>
      <c r="E8" s="15"/>
      <c r="F8" s="15"/>
      <c r="G8" s="15"/>
      <c r="H8" s="15"/>
    </row>
    <row r="9" ht="23" customHeight="1" spans="1:8">
      <c r="A9" s="17"/>
      <c r="B9" s="15" t="s">
        <v>558</v>
      </c>
      <c r="C9" s="15"/>
      <c r="D9" s="15"/>
      <c r="E9" s="15"/>
      <c r="F9" s="15"/>
      <c r="G9" s="15"/>
      <c r="H9" s="15"/>
    </row>
    <row r="10" ht="19" customHeight="1" spans="1:8">
      <c r="A10" s="2" t="s">
        <v>459</v>
      </c>
      <c r="B10" s="2" t="s">
        <v>460</v>
      </c>
      <c r="C10" s="2"/>
      <c r="D10" s="2" t="s">
        <v>461</v>
      </c>
      <c r="E10" s="2" t="s">
        <v>462</v>
      </c>
      <c r="F10" s="2"/>
      <c r="G10" s="2" t="s">
        <v>463</v>
      </c>
      <c r="H10" s="2"/>
    </row>
    <row r="11" ht="19" customHeight="1" spans="1:8">
      <c r="A11" s="2"/>
      <c r="B11" s="18" t="s">
        <v>406</v>
      </c>
      <c r="C11" s="18"/>
      <c r="D11" s="18" t="s">
        <v>407</v>
      </c>
      <c r="E11" s="19" t="s">
        <v>559</v>
      </c>
      <c r="F11" s="19"/>
      <c r="G11" s="20" t="s">
        <v>560</v>
      </c>
      <c r="H11" s="20"/>
    </row>
    <row r="12" ht="19" customHeight="1" spans="1:8">
      <c r="A12" s="2"/>
      <c r="B12" s="18"/>
      <c r="C12" s="18"/>
      <c r="D12" s="18"/>
      <c r="E12" s="19" t="s">
        <v>561</v>
      </c>
      <c r="F12" s="19"/>
      <c r="G12" s="20" t="s">
        <v>560</v>
      </c>
      <c r="H12" s="20"/>
    </row>
    <row r="13" ht="19" customHeight="1" spans="1:8">
      <c r="A13" s="2"/>
      <c r="B13" s="18"/>
      <c r="C13" s="18"/>
      <c r="D13" s="18"/>
      <c r="E13" s="19" t="s">
        <v>562</v>
      </c>
      <c r="F13" s="19"/>
      <c r="G13" s="20" t="s">
        <v>563</v>
      </c>
      <c r="H13" s="20"/>
    </row>
    <row r="14" ht="19" customHeight="1" spans="1:8">
      <c r="A14" s="2"/>
      <c r="B14" s="18"/>
      <c r="C14" s="18"/>
      <c r="D14" s="18"/>
      <c r="E14" s="19" t="s">
        <v>564</v>
      </c>
      <c r="F14" s="19"/>
      <c r="G14" s="20" t="s">
        <v>563</v>
      </c>
      <c r="H14" s="20"/>
    </row>
    <row r="15" ht="19" customHeight="1" spans="1:8">
      <c r="A15" s="2"/>
      <c r="B15" s="18"/>
      <c r="C15" s="18"/>
      <c r="D15" s="18"/>
      <c r="E15" s="19" t="s">
        <v>565</v>
      </c>
      <c r="F15" s="19"/>
      <c r="G15" s="20" t="s">
        <v>566</v>
      </c>
      <c r="H15" s="20"/>
    </row>
    <row r="16" ht="19" customHeight="1" spans="1:8">
      <c r="A16" s="2"/>
      <c r="B16" s="18"/>
      <c r="C16" s="18"/>
      <c r="D16" s="18"/>
      <c r="E16" s="19" t="s">
        <v>567</v>
      </c>
      <c r="F16" s="19"/>
      <c r="G16" s="20" t="s">
        <v>566</v>
      </c>
      <c r="H16" s="20"/>
    </row>
    <row r="17" ht="19" customHeight="1" spans="1:8">
      <c r="A17" s="2"/>
      <c r="B17" s="18"/>
      <c r="C17" s="18"/>
      <c r="D17" s="18"/>
      <c r="E17" s="19" t="s">
        <v>568</v>
      </c>
      <c r="F17" s="19"/>
      <c r="G17" s="20" t="s">
        <v>569</v>
      </c>
      <c r="H17" s="20"/>
    </row>
    <row r="18" ht="19" customHeight="1" spans="1:8">
      <c r="A18" s="2"/>
      <c r="B18" s="18"/>
      <c r="C18" s="18"/>
      <c r="D18" s="18"/>
      <c r="E18" s="19" t="s">
        <v>570</v>
      </c>
      <c r="F18" s="19"/>
      <c r="G18" s="20" t="s">
        <v>569</v>
      </c>
      <c r="H18" s="20"/>
    </row>
    <row r="19" ht="19" customHeight="1" spans="1:8">
      <c r="A19" s="2"/>
      <c r="B19" s="18"/>
      <c r="C19" s="18"/>
      <c r="D19" s="18"/>
      <c r="E19" s="19" t="s">
        <v>571</v>
      </c>
      <c r="F19" s="19"/>
      <c r="G19" s="20" t="s">
        <v>572</v>
      </c>
      <c r="H19" s="20"/>
    </row>
    <row r="20" ht="19" customHeight="1" spans="1:8">
      <c r="A20" s="2"/>
      <c r="B20" s="18"/>
      <c r="C20" s="18"/>
      <c r="D20" s="18"/>
      <c r="E20" s="19" t="s">
        <v>573</v>
      </c>
      <c r="F20" s="19"/>
      <c r="G20" s="20" t="s">
        <v>569</v>
      </c>
      <c r="H20" s="20"/>
    </row>
    <row r="21" ht="19" customHeight="1" spans="1:8">
      <c r="A21" s="2"/>
      <c r="B21" s="18"/>
      <c r="C21" s="18"/>
      <c r="D21" s="18" t="s">
        <v>412</v>
      </c>
      <c r="E21" s="19" t="s">
        <v>574</v>
      </c>
      <c r="F21" s="19"/>
      <c r="G21" s="20">
        <v>0.9</v>
      </c>
      <c r="H21" s="20"/>
    </row>
    <row r="22" ht="19" customHeight="1" spans="1:8">
      <c r="A22" s="2"/>
      <c r="B22" s="18"/>
      <c r="C22" s="18"/>
      <c r="D22" s="18"/>
      <c r="E22" s="19" t="s">
        <v>575</v>
      </c>
      <c r="F22" s="19"/>
      <c r="G22" s="20" t="s">
        <v>576</v>
      </c>
      <c r="H22" s="20"/>
    </row>
    <row r="23" ht="19" customHeight="1" spans="1:8">
      <c r="A23" s="2"/>
      <c r="B23" s="18"/>
      <c r="C23" s="18"/>
      <c r="D23" s="18" t="s">
        <v>416</v>
      </c>
      <c r="E23" s="19" t="s">
        <v>577</v>
      </c>
      <c r="F23" s="19"/>
      <c r="G23" s="20">
        <v>1</v>
      </c>
      <c r="H23" s="20"/>
    </row>
    <row r="24" ht="19" customHeight="1" spans="1:8">
      <c r="A24" s="2"/>
      <c r="B24" s="18"/>
      <c r="C24" s="18"/>
      <c r="D24" s="18"/>
      <c r="E24" s="19" t="s">
        <v>578</v>
      </c>
      <c r="F24" s="19"/>
      <c r="G24" s="20" t="s">
        <v>356</v>
      </c>
      <c r="H24" s="20"/>
    </row>
    <row r="25" ht="19" customHeight="1" spans="1:8">
      <c r="A25" s="2"/>
      <c r="B25" s="18" t="s">
        <v>419</v>
      </c>
      <c r="C25" s="18"/>
      <c r="D25" s="18" t="s">
        <v>477</v>
      </c>
      <c r="E25" s="19" t="s">
        <v>579</v>
      </c>
      <c r="F25" s="19"/>
      <c r="G25" s="20" t="s">
        <v>514</v>
      </c>
      <c r="H25" s="20"/>
    </row>
    <row r="26" ht="19" customHeight="1" spans="1:8">
      <c r="A26" s="2"/>
      <c r="B26" s="18"/>
      <c r="C26" s="18"/>
      <c r="D26" s="18"/>
      <c r="E26" s="19" t="s">
        <v>580</v>
      </c>
      <c r="F26" s="19"/>
      <c r="G26" s="20">
        <v>67</v>
      </c>
      <c r="H26" s="20"/>
    </row>
    <row r="27" ht="19" customHeight="1" spans="1:8">
      <c r="A27" s="2"/>
      <c r="B27" s="18"/>
      <c r="C27" s="18"/>
      <c r="D27" s="18" t="s">
        <v>479</v>
      </c>
      <c r="E27" s="19" t="s">
        <v>581</v>
      </c>
      <c r="F27" s="19"/>
      <c r="G27" s="20" t="s">
        <v>365</v>
      </c>
      <c r="H27" s="20"/>
    </row>
    <row r="28" ht="19" customHeight="1" spans="1:8">
      <c r="A28" s="2"/>
      <c r="B28" s="18"/>
      <c r="C28" s="18"/>
      <c r="D28" s="18"/>
      <c r="E28" s="19" t="s">
        <v>582</v>
      </c>
      <c r="F28" s="19"/>
      <c r="G28" s="20" t="s">
        <v>365</v>
      </c>
      <c r="H28" s="20"/>
    </row>
    <row r="29" ht="29" customHeight="1" spans="1:8">
      <c r="A29" s="2"/>
      <c r="B29" s="18"/>
      <c r="C29" s="18"/>
      <c r="D29" s="18" t="s">
        <v>481</v>
      </c>
      <c r="E29" s="19" t="s">
        <v>534</v>
      </c>
      <c r="F29" s="19"/>
      <c r="G29" s="20" t="s">
        <v>583</v>
      </c>
      <c r="H29" s="20"/>
    </row>
    <row r="30" ht="29" customHeight="1" spans="1:8">
      <c r="A30" s="2"/>
      <c r="B30" s="18" t="s">
        <v>432</v>
      </c>
      <c r="C30" s="18"/>
      <c r="D30" s="18" t="s">
        <v>516</v>
      </c>
      <c r="E30" s="19" t="s">
        <v>584</v>
      </c>
      <c r="F30" s="19"/>
      <c r="G30" s="20">
        <v>0.9</v>
      </c>
      <c r="H30" s="20"/>
    </row>
    <row r="31" ht="54" customHeight="1" spans="1:8">
      <c r="A31" s="21" t="s">
        <v>378</v>
      </c>
      <c r="B31" s="22"/>
      <c r="C31" s="22"/>
      <c r="D31" s="22"/>
      <c r="E31" s="22"/>
      <c r="F31" s="22"/>
      <c r="G31" s="22"/>
      <c r="H31" s="22"/>
    </row>
  </sheetData>
  <mergeCells count="71">
    <mergeCell ref="A1:H1"/>
    <mergeCell ref="A2:B2"/>
    <mergeCell ref="C2:E2"/>
    <mergeCell ref="G2:H2"/>
    <mergeCell ref="A3:B3"/>
    <mergeCell ref="C3:E3"/>
    <mergeCell ref="F3:G3"/>
    <mergeCell ref="C4:E4"/>
    <mergeCell ref="F4:H4"/>
    <mergeCell ref="C5:E5"/>
    <mergeCell ref="F5:H5"/>
    <mergeCell ref="C6:E6"/>
    <mergeCell ref="F6:H6"/>
    <mergeCell ref="B7:H7"/>
    <mergeCell ref="B8:H8"/>
    <mergeCell ref="B9:H9"/>
    <mergeCell ref="B10:C10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C30"/>
    <mergeCell ref="E30:F30"/>
    <mergeCell ref="G30:H30"/>
    <mergeCell ref="A31:H31"/>
    <mergeCell ref="A7:A9"/>
    <mergeCell ref="A10:A30"/>
    <mergeCell ref="D11:D20"/>
    <mergeCell ref="D21:D22"/>
    <mergeCell ref="D23:D24"/>
    <mergeCell ref="D25:D26"/>
    <mergeCell ref="D27:D28"/>
    <mergeCell ref="A4:B6"/>
    <mergeCell ref="B11:C24"/>
    <mergeCell ref="B25:C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W8" sqref="W8:Y8"/>
    </sheetView>
  </sheetViews>
  <sheetFormatPr defaultColWidth="9" defaultRowHeight="13.5" outlineLevelCol="1"/>
  <cols>
    <col min="1" max="1" width="60.5" customWidth="1"/>
    <col min="2" max="2" width="12" customWidth="1"/>
  </cols>
  <sheetData>
    <row r="1" ht="20.25" spans="1:1">
      <c r="A1" s="114" t="s">
        <v>95</v>
      </c>
    </row>
    <row r="2" spans="1:2">
      <c r="A2" s="115"/>
      <c r="B2" t="s">
        <v>43</v>
      </c>
    </row>
    <row r="3" ht="20" customHeight="1" spans="1:2">
      <c r="A3" s="91" t="s">
        <v>46</v>
      </c>
      <c r="B3" s="91" t="s">
        <v>47</v>
      </c>
    </row>
    <row r="4" ht="20" customHeight="1" spans="1:2">
      <c r="A4" s="91" t="s">
        <v>96</v>
      </c>
      <c r="B4" s="91">
        <v>1</v>
      </c>
    </row>
    <row r="5" ht="20" customHeight="1" spans="1:2">
      <c r="A5" s="93" t="s">
        <v>97</v>
      </c>
      <c r="B5" s="94">
        <v>2145.35</v>
      </c>
    </row>
    <row r="6" ht="20" customHeight="1" spans="1:2">
      <c r="A6" s="93" t="s">
        <v>98</v>
      </c>
      <c r="B6" s="94">
        <v>1564.78</v>
      </c>
    </row>
    <row r="7" ht="20" customHeight="1" spans="1:2">
      <c r="A7" s="89" t="s">
        <v>99</v>
      </c>
      <c r="B7" s="94">
        <v>580.57</v>
      </c>
    </row>
    <row r="8" ht="20" customHeight="1" spans="1:2">
      <c r="A8" s="93" t="s">
        <v>100</v>
      </c>
      <c r="B8" s="94"/>
    </row>
    <row r="9" ht="20" customHeight="1" spans="1:2">
      <c r="A9" s="89" t="s">
        <v>101</v>
      </c>
      <c r="B9" s="94"/>
    </row>
    <row r="10" ht="20" customHeight="1" spans="1:2">
      <c r="A10" s="93" t="s">
        <v>102</v>
      </c>
      <c r="B10" s="94"/>
    </row>
    <row r="11" ht="20" customHeight="1" spans="1:2">
      <c r="A11" s="89" t="s">
        <v>101</v>
      </c>
      <c r="B11" s="94"/>
    </row>
    <row r="12" ht="20" customHeight="1" spans="1:2">
      <c r="A12" s="93" t="s">
        <v>103</v>
      </c>
      <c r="B12" s="94"/>
    </row>
    <row r="13" ht="20" customHeight="1" spans="1:2">
      <c r="A13" s="89" t="s">
        <v>101</v>
      </c>
      <c r="B13" s="94"/>
    </row>
    <row r="14" ht="20" customHeight="1" spans="1:2">
      <c r="A14" s="93" t="s">
        <v>104</v>
      </c>
      <c r="B14" s="94"/>
    </row>
    <row r="15" ht="20" customHeight="1" spans="1:2">
      <c r="A15" s="89" t="s">
        <v>101</v>
      </c>
      <c r="B15" s="94"/>
    </row>
    <row r="16" ht="20" customHeight="1" spans="1:2">
      <c r="A16" s="93" t="s">
        <v>105</v>
      </c>
      <c r="B16" s="94"/>
    </row>
    <row r="17" ht="20" customHeight="1" spans="1:2">
      <c r="A17" s="89" t="s">
        <v>101</v>
      </c>
      <c r="B17" s="94"/>
    </row>
    <row r="18" ht="20" customHeight="1" spans="1:2">
      <c r="A18" s="93" t="s">
        <v>106</v>
      </c>
      <c r="B18" s="94"/>
    </row>
    <row r="19" ht="20" customHeight="1" spans="1:2">
      <c r="A19" s="89" t="s">
        <v>101</v>
      </c>
      <c r="B19" s="94"/>
    </row>
    <row r="20" ht="20" customHeight="1" spans="1:2">
      <c r="A20" s="93" t="s">
        <v>107</v>
      </c>
      <c r="B20" s="94"/>
    </row>
    <row r="21" ht="20" customHeight="1" spans="1:2">
      <c r="A21" s="89" t="s">
        <v>101</v>
      </c>
      <c r="B21" s="94"/>
    </row>
    <row r="22" ht="20" customHeight="1" spans="1:2">
      <c r="A22" s="93" t="s">
        <v>108</v>
      </c>
      <c r="B22" s="94"/>
    </row>
    <row r="23" ht="20" customHeight="1" spans="1:2">
      <c r="A23" s="89" t="s">
        <v>101</v>
      </c>
      <c r="B23" s="94"/>
    </row>
    <row r="24" ht="20" customHeight="1" spans="1:2">
      <c r="A24" s="93" t="s">
        <v>109</v>
      </c>
      <c r="B24" s="94">
        <v>2145.35</v>
      </c>
    </row>
    <row r="25" ht="20" customHeight="1" spans="1:2">
      <c r="A25" s="89" t="s">
        <v>110</v>
      </c>
      <c r="B25" s="94"/>
    </row>
    <row r="26" ht="20" customHeight="1" spans="1:2">
      <c r="A26" s="89" t="s">
        <v>110</v>
      </c>
      <c r="B26" s="94"/>
    </row>
    <row r="27" ht="20" customHeight="1" spans="1:2">
      <c r="A27" s="89" t="s">
        <v>110</v>
      </c>
      <c r="B27" s="94"/>
    </row>
    <row r="28" ht="20" customHeight="1" spans="1:2">
      <c r="A28" s="89" t="s">
        <v>110</v>
      </c>
      <c r="B28" s="94"/>
    </row>
    <row r="29" ht="20" customHeight="1" spans="1:2">
      <c r="A29" s="89" t="s">
        <v>110</v>
      </c>
      <c r="B29" s="94"/>
    </row>
    <row r="30" ht="20" customHeight="1" spans="1:2">
      <c r="A30" s="93" t="s">
        <v>111</v>
      </c>
      <c r="B30" s="94"/>
    </row>
    <row r="31" ht="20" customHeight="1" spans="1:2">
      <c r="A31" s="89" t="s">
        <v>101</v>
      </c>
      <c r="B31" s="94"/>
    </row>
    <row r="32" ht="20" customHeight="1" spans="1:2">
      <c r="A32" s="93" t="s">
        <v>112</v>
      </c>
      <c r="B32" s="94"/>
    </row>
    <row r="33" ht="20" customHeight="1" spans="1:2">
      <c r="A33" s="89" t="s">
        <v>101</v>
      </c>
      <c r="B33" s="94"/>
    </row>
    <row r="34" ht="20" customHeight="1" spans="1:2">
      <c r="A34" s="93" t="s">
        <v>113</v>
      </c>
      <c r="B34" s="94">
        <v>2145.35</v>
      </c>
    </row>
    <row r="35" spans="1:1">
      <c r="A35" s="113" t="s">
        <v>114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0" workbookViewId="0">
      <selection activeCell="G14" sqref="G14"/>
    </sheetView>
  </sheetViews>
  <sheetFormatPr defaultColWidth="9" defaultRowHeight="13.5" outlineLevelCol="4"/>
  <cols>
    <col min="1" max="1" width="33.5" customWidth="1"/>
    <col min="2" max="5" width="11.75" customWidth="1"/>
  </cols>
  <sheetData>
    <row r="1" ht="20.25" spans="1:5">
      <c r="A1" s="81" t="s">
        <v>115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ht="25" customHeight="1" spans="1:5">
      <c r="A3" s="91" t="s">
        <v>116</v>
      </c>
      <c r="B3" s="91" t="s">
        <v>117</v>
      </c>
      <c r="C3" s="91" t="s">
        <v>118</v>
      </c>
      <c r="D3" s="91" t="s">
        <v>119</v>
      </c>
      <c r="E3" s="91" t="s">
        <v>120</v>
      </c>
    </row>
    <row r="4" ht="21" customHeight="1" spans="1:5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ht="21" customHeight="1" spans="1:5">
      <c r="A5" s="105" t="s">
        <v>121</v>
      </c>
      <c r="B5" s="103">
        <f t="shared" ref="B5:B16" si="0">C5+D5</f>
        <v>2145.35</v>
      </c>
      <c r="C5" s="103">
        <f>C6+C14+C17++C25+C30+C22+C20</f>
        <v>1564.78</v>
      </c>
      <c r="D5" s="103">
        <f>D6+D14+D17+D22+D25+D30</f>
        <v>580.57</v>
      </c>
      <c r="E5" s="103"/>
    </row>
    <row r="6" ht="21" customHeight="1" spans="1:5">
      <c r="A6" s="106" t="s">
        <v>122</v>
      </c>
      <c r="B6" s="103">
        <f t="shared" si="0"/>
        <v>224.22</v>
      </c>
      <c r="C6" s="103">
        <f>C7+C10+C12</f>
        <v>224.22</v>
      </c>
      <c r="D6" s="103"/>
      <c r="E6" s="103"/>
    </row>
    <row r="7" ht="21" customHeight="1" spans="1:5">
      <c r="A7" s="105" t="s">
        <v>123</v>
      </c>
      <c r="B7" s="103">
        <f t="shared" si="0"/>
        <v>213.45</v>
      </c>
      <c r="C7" s="103">
        <v>213.45</v>
      </c>
      <c r="D7" s="103"/>
      <c r="E7" s="103"/>
    </row>
    <row r="8" ht="21" customHeight="1" spans="1:5">
      <c r="A8" s="106" t="s">
        <v>124</v>
      </c>
      <c r="B8" s="103">
        <f t="shared" si="0"/>
        <v>142.3</v>
      </c>
      <c r="C8" s="104">
        <v>142.3</v>
      </c>
      <c r="D8" s="104"/>
      <c r="E8" s="104"/>
    </row>
    <row r="9" ht="21" customHeight="1" spans="1:5">
      <c r="A9" s="106" t="s">
        <v>125</v>
      </c>
      <c r="B9" s="103">
        <f t="shared" si="0"/>
        <v>71.15</v>
      </c>
      <c r="C9" s="104">
        <v>71.15</v>
      </c>
      <c r="D9" s="104"/>
      <c r="E9" s="103"/>
    </row>
    <row r="10" ht="21" customHeight="1" spans="1:5">
      <c r="A10" s="106" t="s">
        <v>126</v>
      </c>
      <c r="B10" s="103">
        <f t="shared" si="0"/>
        <v>6.06</v>
      </c>
      <c r="C10" s="104">
        <v>6.06</v>
      </c>
      <c r="D10" s="104"/>
      <c r="E10" s="103"/>
    </row>
    <row r="11" ht="21" customHeight="1" spans="1:5">
      <c r="A11" s="105" t="s">
        <v>127</v>
      </c>
      <c r="B11" s="103">
        <f t="shared" si="0"/>
        <v>6.06</v>
      </c>
      <c r="C11" s="103">
        <v>6.06</v>
      </c>
      <c r="D11" s="103"/>
      <c r="E11" s="104"/>
    </row>
    <row r="12" ht="21" customHeight="1" spans="1:5">
      <c r="A12" s="106" t="s">
        <v>128</v>
      </c>
      <c r="B12" s="103">
        <f t="shared" si="0"/>
        <v>4.71</v>
      </c>
      <c r="C12" s="104">
        <v>4.71</v>
      </c>
      <c r="D12" s="104"/>
      <c r="E12" s="104"/>
    </row>
    <row r="13" ht="21" customHeight="1" spans="1:5">
      <c r="A13" s="105" t="s">
        <v>128</v>
      </c>
      <c r="B13" s="103">
        <f t="shared" si="0"/>
        <v>4.71</v>
      </c>
      <c r="C13" s="103">
        <v>4.71</v>
      </c>
      <c r="D13" s="103"/>
      <c r="E13" s="104"/>
    </row>
    <row r="14" ht="21" customHeight="1" spans="1:5">
      <c r="A14" s="105" t="s">
        <v>129</v>
      </c>
      <c r="B14" s="103">
        <f t="shared" si="0"/>
        <v>76.24</v>
      </c>
      <c r="C14" s="103">
        <v>76.24</v>
      </c>
      <c r="D14" s="103"/>
      <c r="E14" s="104"/>
    </row>
    <row r="15" ht="21" customHeight="1" spans="1:5">
      <c r="A15" s="105" t="s">
        <v>130</v>
      </c>
      <c r="B15" s="103">
        <f t="shared" si="0"/>
        <v>76.24</v>
      </c>
      <c r="C15" s="103">
        <v>76.24</v>
      </c>
      <c r="D15" s="103"/>
      <c r="E15" s="104"/>
    </row>
    <row r="16" ht="21" customHeight="1" spans="1:5">
      <c r="A16" s="105" t="s">
        <v>131</v>
      </c>
      <c r="B16" s="103">
        <f t="shared" si="0"/>
        <v>76.24</v>
      </c>
      <c r="C16" s="103">
        <v>76.24</v>
      </c>
      <c r="D16" s="103"/>
      <c r="E16" s="104"/>
    </row>
    <row r="17" ht="21" customHeight="1" spans="1:5">
      <c r="A17" s="105" t="s">
        <v>132</v>
      </c>
      <c r="B17" s="103">
        <f>B18</f>
        <v>1687.59</v>
      </c>
      <c r="C17" s="103">
        <v>1157.59</v>
      </c>
      <c r="D17" s="103">
        <v>530</v>
      </c>
      <c r="E17" s="104"/>
    </row>
    <row r="18" ht="21" customHeight="1" spans="1:5">
      <c r="A18" s="105" t="s">
        <v>133</v>
      </c>
      <c r="B18" s="103">
        <f>B19+B20+B21</f>
        <v>1687.59</v>
      </c>
      <c r="C18" s="103">
        <v>1157.59</v>
      </c>
      <c r="D18" s="103">
        <v>530</v>
      </c>
      <c r="E18" s="104"/>
    </row>
    <row r="19" ht="21" customHeight="1" spans="1:5">
      <c r="A19" s="105" t="s">
        <v>134</v>
      </c>
      <c r="B19" s="103">
        <f t="shared" ref="B19:B32" si="1">C19+D19</f>
        <v>201.16</v>
      </c>
      <c r="C19" s="103">
        <v>201.16</v>
      </c>
      <c r="D19" s="103"/>
      <c r="E19" s="104"/>
    </row>
    <row r="20" ht="21" customHeight="1" spans="1:5">
      <c r="A20" s="105" t="s">
        <v>135</v>
      </c>
      <c r="B20" s="103">
        <f t="shared" si="1"/>
        <v>530</v>
      </c>
      <c r="C20" s="103"/>
      <c r="D20" s="103">
        <v>530</v>
      </c>
      <c r="E20" s="104"/>
    </row>
    <row r="21" ht="21" customHeight="1" spans="1:5">
      <c r="A21" s="105" t="s">
        <v>136</v>
      </c>
      <c r="B21" s="103">
        <f t="shared" si="1"/>
        <v>956.43</v>
      </c>
      <c r="C21" s="103">
        <v>956.43</v>
      </c>
      <c r="D21" s="103"/>
      <c r="E21" s="104"/>
    </row>
    <row r="22" ht="21" customHeight="1" spans="1:5">
      <c r="A22" s="105" t="s">
        <v>137</v>
      </c>
      <c r="B22" s="103">
        <f t="shared" si="1"/>
        <v>106.73</v>
      </c>
      <c r="C22" s="103">
        <v>106.73</v>
      </c>
      <c r="D22" s="103"/>
      <c r="E22" s="104"/>
    </row>
    <row r="23" ht="21" customHeight="1" spans="1:5">
      <c r="A23" s="105" t="s">
        <v>138</v>
      </c>
      <c r="B23" s="103">
        <f t="shared" si="1"/>
        <v>106.73</v>
      </c>
      <c r="C23" s="103">
        <v>106.73</v>
      </c>
      <c r="D23" s="103"/>
      <c r="E23" s="104"/>
    </row>
    <row r="24" ht="21" customHeight="1" spans="1:5">
      <c r="A24" s="105" t="s">
        <v>139</v>
      </c>
      <c r="B24" s="103">
        <f t="shared" si="1"/>
        <v>106.73</v>
      </c>
      <c r="C24" s="103">
        <v>106.73</v>
      </c>
      <c r="D24" s="103"/>
      <c r="E24" s="104"/>
    </row>
    <row r="25" ht="21" customHeight="1" spans="1:5">
      <c r="A25" s="105" t="s">
        <v>140</v>
      </c>
      <c r="B25" s="103">
        <f t="shared" si="1"/>
        <v>48.49</v>
      </c>
      <c r="C25" s="103"/>
      <c r="D25" s="103">
        <v>48.49</v>
      </c>
      <c r="E25" s="104"/>
    </row>
    <row r="26" ht="21" customHeight="1" spans="1:5">
      <c r="A26" s="105" t="s">
        <v>141</v>
      </c>
      <c r="B26" s="103">
        <f t="shared" si="1"/>
        <v>48.49</v>
      </c>
      <c r="C26" s="103"/>
      <c r="D26" s="103">
        <v>48.49</v>
      </c>
      <c r="E26" s="104"/>
    </row>
    <row r="27" ht="21" customHeight="1" spans="1:5">
      <c r="A27" s="105" t="s">
        <v>142</v>
      </c>
      <c r="B27" s="103">
        <f t="shared" si="1"/>
        <v>15</v>
      </c>
      <c r="C27" s="103"/>
      <c r="D27" s="103">
        <v>15</v>
      </c>
      <c r="E27" s="104"/>
    </row>
    <row r="28" ht="21" customHeight="1" spans="1:5">
      <c r="A28" s="105" t="s">
        <v>143</v>
      </c>
      <c r="B28" s="103">
        <f t="shared" si="1"/>
        <v>33.49</v>
      </c>
      <c r="C28" s="103"/>
      <c r="D28" s="103">
        <v>33.49</v>
      </c>
      <c r="E28" s="104"/>
    </row>
    <row r="29" ht="21" customHeight="1" spans="1:5">
      <c r="A29" s="105" t="s">
        <v>144</v>
      </c>
      <c r="B29" s="103">
        <f t="shared" si="1"/>
        <v>33.49</v>
      </c>
      <c r="C29" s="103"/>
      <c r="D29" s="103">
        <v>33.49</v>
      </c>
      <c r="E29" s="104"/>
    </row>
    <row r="30" ht="21" customHeight="1" spans="1:5">
      <c r="A30" s="105" t="s">
        <v>145</v>
      </c>
      <c r="B30" s="103">
        <f t="shared" si="1"/>
        <v>2.08</v>
      </c>
      <c r="C30" s="103"/>
      <c r="D30" s="103">
        <v>2.08</v>
      </c>
      <c r="E30" s="104"/>
    </row>
    <row r="31" ht="21" customHeight="1" spans="1:5">
      <c r="A31" s="105" t="s">
        <v>146</v>
      </c>
      <c r="B31" s="103">
        <f t="shared" si="1"/>
        <v>2.08</v>
      </c>
      <c r="C31" s="103"/>
      <c r="D31" s="103">
        <v>2.08</v>
      </c>
      <c r="E31" s="104"/>
    </row>
    <row r="32" ht="21" customHeight="1" spans="1:5">
      <c r="A32" s="105" t="s">
        <v>147</v>
      </c>
      <c r="B32" s="103">
        <f t="shared" si="1"/>
        <v>2.08</v>
      </c>
      <c r="C32" s="103"/>
      <c r="D32" s="103">
        <v>2.08</v>
      </c>
      <c r="E32" s="104"/>
    </row>
    <row r="33" spans="1:1">
      <c r="A33" s="101" t="s">
        <v>148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11" sqref="E11"/>
    </sheetView>
  </sheetViews>
  <sheetFormatPr defaultColWidth="9" defaultRowHeight="13.5" outlineLevelCol="3"/>
  <cols>
    <col min="1" max="1" width="23.875" customWidth="1"/>
    <col min="2" max="2" width="11.5" customWidth="1"/>
    <col min="3" max="3" width="27.25" customWidth="1"/>
    <col min="4" max="4" width="11.875" customWidth="1"/>
  </cols>
  <sheetData>
    <row r="1" ht="20.25" spans="1:4">
      <c r="A1" s="81" t="s">
        <v>149</v>
      </c>
      <c r="B1" s="81"/>
      <c r="C1" s="81"/>
      <c r="D1" s="81"/>
    </row>
    <row r="2" spans="1:4">
      <c r="A2" s="82"/>
      <c r="B2" s="83"/>
      <c r="C2" s="83"/>
      <c r="D2" s="83" t="s">
        <v>43</v>
      </c>
    </row>
    <row r="3" ht="15" customHeight="1" spans="1:4">
      <c r="A3" s="91" t="s">
        <v>150</v>
      </c>
      <c r="B3" s="91"/>
      <c r="C3" s="91" t="s">
        <v>151</v>
      </c>
      <c r="D3" s="91"/>
    </row>
    <row r="4" spans="1:4">
      <c r="A4" s="91" t="s">
        <v>46</v>
      </c>
      <c r="B4" s="91" t="s">
        <v>47</v>
      </c>
      <c r="C4" s="91" t="s">
        <v>46</v>
      </c>
      <c r="D4" s="91" t="s">
        <v>152</v>
      </c>
    </row>
    <row r="5" spans="1:4">
      <c r="A5" s="109" t="s">
        <v>153</v>
      </c>
      <c r="B5" s="99">
        <v>2145.35</v>
      </c>
      <c r="C5" s="109" t="s">
        <v>154</v>
      </c>
      <c r="D5" s="99">
        <v>2145.35</v>
      </c>
    </row>
    <row r="6" spans="1:4">
      <c r="A6" s="109" t="s">
        <v>155</v>
      </c>
      <c r="B6" s="99">
        <v>2145.35</v>
      </c>
      <c r="C6" s="109" t="s">
        <v>156</v>
      </c>
      <c r="D6" s="99"/>
    </row>
    <row r="7" spans="1:4">
      <c r="A7" s="109" t="s">
        <v>157</v>
      </c>
      <c r="B7" s="99"/>
      <c r="C7" s="109" t="s">
        <v>158</v>
      </c>
      <c r="D7" s="99"/>
    </row>
    <row r="8" spans="1:4">
      <c r="A8" s="109" t="s">
        <v>159</v>
      </c>
      <c r="B8" s="99"/>
      <c r="C8" s="109" t="s">
        <v>160</v>
      </c>
      <c r="D8" s="99"/>
    </row>
    <row r="9" spans="1:4">
      <c r="A9" s="109"/>
      <c r="B9" s="110"/>
      <c r="C9" s="109" t="s">
        <v>161</v>
      </c>
      <c r="D9" s="99"/>
    </row>
    <row r="10" spans="1:4">
      <c r="A10" s="109"/>
      <c r="B10" s="110"/>
      <c r="C10" s="109" t="s">
        <v>162</v>
      </c>
      <c r="D10" s="99"/>
    </row>
    <row r="11" spans="1:4">
      <c r="A11" s="109"/>
      <c r="B11" s="110"/>
      <c r="C11" s="109" t="s">
        <v>163</v>
      </c>
      <c r="D11" s="99"/>
    </row>
    <row r="12" spans="1:4">
      <c r="A12" s="111"/>
      <c r="B12" s="112"/>
      <c r="C12" s="109" t="s">
        <v>164</v>
      </c>
      <c r="D12" s="99"/>
    </row>
    <row r="13" spans="1:4">
      <c r="A13" s="111"/>
      <c r="B13" s="112"/>
      <c r="C13" s="109" t="s">
        <v>165</v>
      </c>
      <c r="D13" s="99">
        <v>222.27</v>
      </c>
    </row>
    <row r="14" spans="1:4">
      <c r="A14" s="111"/>
      <c r="B14" s="112"/>
      <c r="C14" s="109" t="s">
        <v>166</v>
      </c>
      <c r="D14" s="99"/>
    </row>
    <row r="15" spans="1:4">
      <c r="A15" s="111"/>
      <c r="B15" s="112"/>
      <c r="C15" s="109" t="s">
        <v>167</v>
      </c>
      <c r="D15" s="99">
        <v>76.24</v>
      </c>
    </row>
    <row r="16" spans="1:4">
      <c r="A16" s="111"/>
      <c r="B16" s="112"/>
      <c r="C16" s="109" t="s">
        <v>168</v>
      </c>
      <c r="D16" s="99"/>
    </row>
    <row r="17" spans="1:4">
      <c r="A17" s="111"/>
      <c r="B17" s="112"/>
      <c r="C17" s="109" t="s">
        <v>169</v>
      </c>
      <c r="D17" s="99"/>
    </row>
    <row r="18" spans="1:4">
      <c r="A18" s="111"/>
      <c r="B18" s="112"/>
      <c r="C18" s="109" t="s">
        <v>170</v>
      </c>
      <c r="D18" s="99">
        <v>48.49</v>
      </c>
    </row>
    <row r="19" spans="1:4">
      <c r="A19" s="111"/>
      <c r="B19" s="112"/>
      <c r="C19" s="109" t="s">
        <v>171</v>
      </c>
      <c r="D19" s="99"/>
    </row>
    <row r="20" spans="1:4">
      <c r="A20" s="111"/>
      <c r="B20" s="112"/>
      <c r="C20" s="109" t="s">
        <v>172</v>
      </c>
      <c r="D20" s="99"/>
    </row>
    <row r="21" spans="1:4">
      <c r="A21" s="111"/>
      <c r="B21" s="112"/>
      <c r="C21" s="109" t="s">
        <v>173</v>
      </c>
      <c r="D21" s="99"/>
    </row>
    <row r="22" spans="1:4">
      <c r="A22" s="111"/>
      <c r="B22" s="112"/>
      <c r="C22" s="109" t="s">
        <v>174</v>
      </c>
      <c r="D22" s="99"/>
    </row>
    <row r="23" spans="1:4">
      <c r="A23" s="111"/>
      <c r="B23" s="112"/>
      <c r="C23" s="109" t="s">
        <v>175</v>
      </c>
      <c r="D23" s="99"/>
    </row>
    <row r="24" spans="1:4">
      <c r="A24" s="111"/>
      <c r="B24" s="112"/>
      <c r="C24" s="109" t="s">
        <v>176</v>
      </c>
      <c r="D24" s="99">
        <f>1159.54+530</f>
        <v>1689.54</v>
      </c>
    </row>
    <row r="25" spans="1:4">
      <c r="A25" s="111"/>
      <c r="B25" s="112"/>
      <c r="C25" s="109" t="s">
        <v>177</v>
      </c>
      <c r="D25" s="99">
        <v>106.73</v>
      </c>
    </row>
    <row r="26" spans="1:4">
      <c r="A26" s="111"/>
      <c r="B26" s="112"/>
      <c r="C26" s="109" t="s">
        <v>178</v>
      </c>
      <c r="D26" s="99"/>
    </row>
    <row r="27" spans="1:4">
      <c r="A27" s="111"/>
      <c r="B27" s="112"/>
      <c r="C27" s="109" t="s">
        <v>179</v>
      </c>
      <c r="D27" s="99"/>
    </row>
    <row r="28" spans="1:4">
      <c r="A28" s="111"/>
      <c r="B28" s="112"/>
      <c r="C28" s="109" t="s">
        <v>180</v>
      </c>
      <c r="D28" s="99">
        <v>2.08</v>
      </c>
    </row>
    <row r="29" spans="1:4">
      <c r="A29" s="111"/>
      <c r="B29" s="112"/>
      <c r="C29" s="109" t="s">
        <v>181</v>
      </c>
      <c r="D29" s="99"/>
    </row>
    <row r="30" spans="1:4">
      <c r="A30" s="111"/>
      <c r="B30" s="112"/>
      <c r="C30" s="109" t="s">
        <v>182</v>
      </c>
      <c r="D30" s="99"/>
    </row>
    <row r="31" spans="1:4">
      <c r="A31" s="111"/>
      <c r="B31" s="112"/>
      <c r="C31" s="109" t="s">
        <v>183</v>
      </c>
      <c r="D31" s="99"/>
    </row>
    <row r="32" spans="1:4">
      <c r="A32" s="111"/>
      <c r="B32" s="112"/>
      <c r="C32" s="109" t="s">
        <v>184</v>
      </c>
      <c r="D32" s="99"/>
    </row>
    <row r="33" spans="1:4">
      <c r="A33" s="111"/>
      <c r="B33" s="112"/>
      <c r="C33" s="109" t="s">
        <v>185</v>
      </c>
      <c r="D33" s="99"/>
    </row>
    <row r="34" spans="1:4">
      <c r="A34" s="111"/>
      <c r="B34" s="112"/>
      <c r="C34" s="109" t="s">
        <v>186</v>
      </c>
      <c r="D34" s="99"/>
    </row>
    <row r="35" spans="1:4">
      <c r="A35" s="111"/>
      <c r="B35" s="112"/>
      <c r="C35" s="109"/>
      <c r="D35" s="99"/>
    </row>
    <row r="36" spans="1:4">
      <c r="A36" s="91" t="s">
        <v>187</v>
      </c>
      <c r="B36" s="95">
        <v>2145.35</v>
      </c>
      <c r="C36" s="91" t="s">
        <v>188</v>
      </c>
      <c r="D36" s="95">
        <v>2145.35</v>
      </c>
    </row>
    <row r="37" spans="1:1">
      <c r="A37" s="113" t="s">
        <v>114</v>
      </c>
    </row>
    <row r="38" spans="1:1">
      <c r="A38" s="102" t="s">
        <v>189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W8" sqref="W8:Y8"/>
    </sheetView>
  </sheetViews>
  <sheetFormatPr defaultColWidth="9" defaultRowHeight="13.5"/>
  <cols>
    <col min="1" max="1" width="13.125" customWidth="1"/>
    <col min="2" max="2" width="6.375" customWidth="1"/>
    <col min="6" max="8" width="7.375" customWidth="1"/>
    <col min="9" max="9" width="6.625" customWidth="1"/>
    <col min="10" max="11" width="7.375" customWidth="1"/>
  </cols>
  <sheetData>
    <row r="1" ht="20.25" spans="1:11">
      <c r="A1" s="81" t="s">
        <v>190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/>
      <c r="B2" s="83"/>
      <c r="C2" s="83"/>
      <c r="D2" s="83"/>
      <c r="E2" s="83"/>
      <c r="F2" s="83"/>
      <c r="G2" s="83"/>
      <c r="H2" s="83"/>
      <c r="I2" s="83"/>
      <c r="J2" s="83"/>
      <c r="K2" s="83" t="s">
        <v>43</v>
      </c>
    </row>
    <row r="3" ht="15" customHeight="1" spans="1:11">
      <c r="A3" s="91" t="s">
        <v>191</v>
      </c>
      <c r="B3" s="91" t="s">
        <v>192</v>
      </c>
      <c r="C3" s="91" t="s">
        <v>193</v>
      </c>
      <c r="D3" s="91"/>
      <c r="E3" s="91"/>
      <c r="F3" s="91" t="s">
        <v>194</v>
      </c>
      <c r="G3" s="91"/>
      <c r="H3" s="91"/>
      <c r="I3" s="91" t="s">
        <v>195</v>
      </c>
      <c r="J3" s="91"/>
      <c r="K3" s="91"/>
    </row>
    <row r="4" spans="1:11">
      <c r="A4" s="91"/>
      <c r="B4" s="91"/>
      <c r="C4" s="91" t="s">
        <v>152</v>
      </c>
      <c r="D4" s="91" t="s">
        <v>118</v>
      </c>
      <c r="E4" s="91" t="s">
        <v>119</v>
      </c>
      <c r="F4" s="91" t="s">
        <v>152</v>
      </c>
      <c r="G4" s="91" t="s">
        <v>118</v>
      </c>
      <c r="H4" s="91" t="s">
        <v>119</v>
      </c>
      <c r="I4" s="91" t="s">
        <v>152</v>
      </c>
      <c r="J4" s="91" t="s">
        <v>118</v>
      </c>
      <c r="K4" s="91" t="s">
        <v>119</v>
      </c>
    </row>
    <row r="5" spans="1:11">
      <c r="A5" s="107" t="s">
        <v>196</v>
      </c>
      <c r="B5" s="107">
        <v>1</v>
      </c>
      <c r="C5" s="107">
        <v>2</v>
      </c>
      <c r="D5" s="107">
        <v>3</v>
      </c>
      <c r="E5" s="107">
        <v>4</v>
      </c>
      <c r="F5" s="107">
        <v>5</v>
      </c>
      <c r="G5" s="107">
        <v>6</v>
      </c>
      <c r="H5" s="107">
        <v>7</v>
      </c>
      <c r="I5" s="107">
        <v>8</v>
      </c>
      <c r="J5" s="107">
        <v>9</v>
      </c>
      <c r="K5" s="108">
        <v>10</v>
      </c>
    </row>
    <row r="6" spans="1:11">
      <c r="A6" s="100" t="s">
        <v>3</v>
      </c>
      <c r="B6" s="104"/>
      <c r="C6" s="104">
        <v>2145.35</v>
      </c>
      <c r="D6" s="104">
        <v>1564.78</v>
      </c>
      <c r="E6" s="104">
        <v>580.57</v>
      </c>
      <c r="F6" s="104"/>
      <c r="G6" s="104"/>
      <c r="H6" s="104"/>
      <c r="I6" s="104"/>
      <c r="J6" s="104"/>
      <c r="K6" s="104"/>
    </row>
    <row r="7" spans="1:11">
      <c r="A7" s="100" t="s">
        <v>3</v>
      </c>
      <c r="B7" s="104"/>
      <c r="C7" s="104">
        <v>2145.35</v>
      </c>
      <c r="D7" s="104">
        <v>1564.78</v>
      </c>
      <c r="E7" s="104">
        <v>580.57</v>
      </c>
      <c r="F7" s="104"/>
      <c r="G7" s="104"/>
      <c r="H7" s="104"/>
      <c r="I7" s="104"/>
      <c r="J7" s="104"/>
      <c r="K7" s="104"/>
    </row>
    <row r="8" spans="1:1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>
      <c r="A9" s="100"/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>
      <c r="A10" s="100"/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>
      <c r="A11" s="100"/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>
      <c r="A12" s="100"/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>
      <c r="A13" s="100"/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>
      <c r="A14" s="100"/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5" spans="1:1">
      <c r="A15" s="101" t="s">
        <v>148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B6" sqref="B6:E33"/>
    </sheetView>
  </sheetViews>
  <sheetFormatPr defaultColWidth="9" defaultRowHeight="13.5" outlineLevelCol="4"/>
  <cols>
    <col min="1" max="1" width="9.375" customWidth="1"/>
    <col min="2" max="2" width="27.625" customWidth="1"/>
    <col min="3" max="5" width="12" customWidth="1"/>
  </cols>
  <sheetData>
    <row r="1" ht="20.25" spans="1:5">
      <c r="A1" s="81" t="s">
        <v>197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ht="15" customHeight="1" spans="1:5">
      <c r="A3" s="91" t="s">
        <v>116</v>
      </c>
      <c r="B3" s="91"/>
      <c r="C3" s="91" t="s">
        <v>193</v>
      </c>
      <c r="D3" s="91"/>
      <c r="E3" s="91"/>
    </row>
    <row r="4" spans="1:5">
      <c r="A4" s="91" t="s">
        <v>198</v>
      </c>
      <c r="B4" s="91" t="s">
        <v>199</v>
      </c>
      <c r="C4" s="91" t="s">
        <v>152</v>
      </c>
      <c r="D4" s="91" t="s">
        <v>118</v>
      </c>
      <c r="E4" s="91" t="s">
        <v>119</v>
      </c>
    </row>
    <row r="5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spans="1:5">
      <c r="A6" s="105" t="s">
        <v>200</v>
      </c>
      <c r="B6" s="105" t="s">
        <v>121</v>
      </c>
      <c r="C6" s="103">
        <f>D6+E6</f>
        <v>2145.35</v>
      </c>
      <c r="D6" s="103">
        <f>D7+D15+D18++D26+D31+D23+D21</f>
        <v>1564.78</v>
      </c>
      <c r="E6" s="103">
        <f>E7+E15+E18+E23+E26+E31</f>
        <v>580.57</v>
      </c>
    </row>
    <row r="7" spans="1:5">
      <c r="A7" s="106" t="s">
        <v>201</v>
      </c>
      <c r="B7" s="106" t="s">
        <v>122</v>
      </c>
      <c r="C7" s="103">
        <f t="shared" ref="C7:C33" si="0">D7+E7</f>
        <v>224.22</v>
      </c>
      <c r="D7" s="103">
        <f>D8+D11+D13</f>
        <v>224.22</v>
      </c>
      <c r="E7" s="103"/>
    </row>
    <row r="8" spans="1:5">
      <c r="A8" s="105" t="s">
        <v>202</v>
      </c>
      <c r="B8" s="105" t="s">
        <v>123</v>
      </c>
      <c r="C8" s="103">
        <f t="shared" si="0"/>
        <v>213.45</v>
      </c>
      <c r="D8" s="103">
        <v>213.45</v>
      </c>
      <c r="E8" s="103"/>
    </row>
    <row r="9" spans="1:5">
      <c r="A9" s="106" t="s">
        <v>203</v>
      </c>
      <c r="B9" s="106" t="s">
        <v>124</v>
      </c>
      <c r="C9" s="103">
        <f t="shared" si="0"/>
        <v>142.3</v>
      </c>
      <c r="D9" s="104">
        <v>142.3</v>
      </c>
      <c r="E9" s="104"/>
    </row>
    <row r="10" spans="1:5">
      <c r="A10" s="106" t="s">
        <v>204</v>
      </c>
      <c r="B10" s="106" t="s">
        <v>125</v>
      </c>
      <c r="C10" s="103">
        <f t="shared" si="0"/>
        <v>71.15</v>
      </c>
      <c r="D10" s="104">
        <v>71.15</v>
      </c>
      <c r="E10" s="104"/>
    </row>
    <row r="11" spans="1:5">
      <c r="A11" s="106" t="s">
        <v>205</v>
      </c>
      <c r="B11" s="106" t="s">
        <v>126</v>
      </c>
      <c r="C11" s="103">
        <f t="shared" si="0"/>
        <v>6.06</v>
      </c>
      <c r="D11" s="104">
        <v>6.06</v>
      </c>
      <c r="E11" s="104"/>
    </row>
    <row r="12" spans="1:5">
      <c r="A12" s="105" t="s">
        <v>206</v>
      </c>
      <c r="B12" s="105" t="s">
        <v>127</v>
      </c>
      <c r="C12" s="103">
        <f t="shared" si="0"/>
        <v>6.06</v>
      </c>
      <c r="D12" s="103">
        <v>6.06</v>
      </c>
      <c r="E12" s="103"/>
    </row>
    <row r="13" spans="1:5">
      <c r="A13" s="106" t="s">
        <v>207</v>
      </c>
      <c r="B13" s="106" t="s">
        <v>128</v>
      </c>
      <c r="C13" s="103">
        <f t="shared" si="0"/>
        <v>4.71</v>
      </c>
      <c r="D13" s="104">
        <v>4.71</v>
      </c>
      <c r="E13" s="104"/>
    </row>
    <row r="14" spans="1:5">
      <c r="A14" s="105" t="s">
        <v>208</v>
      </c>
      <c r="B14" s="105" t="s">
        <v>128</v>
      </c>
      <c r="C14" s="103">
        <f t="shared" si="0"/>
        <v>4.71</v>
      </c>
      <c r="D14" s="103">
        <v>4.71</v>
      </c>
      <c r="E14" s="103"/>
    </row>
    <row r="15" spans="1:5">
      <c r="A15" s="105" t="s">
        <v>209</v>
      </c>
      <c r="B15" s="105" t="s">
        <v>129</v>
      </c>
      <c r="C15" s="103">
        <f t="shared" si="0"/>
        <v>76.24</v>
      </c>
      <c r="D15" s="103">
        <v>76.24</v>
      </c>
      <c r="E15" s="103"/>
    </row>
    <row r="16" spans="1:5">
      <c r="A16" s="105" t="s">
        <v>210</v>
      </c>
      <c r="B16" s="105" t="s">
        <v>130</v>
      </c>
      <c r="C16" s="103">
        <f t="shared" si="0"/>
        <v>76.24</v>
      </c>
      <c r="D16" s="103">
        <v>76.24</v>
      </c>
      <c r="E16" s="103"/>
    </row>
    <row r="17" spans="1:5">
      <c r="A17" s="105" t="s">
        <v>211</v>
      </c>
      <c r="B17" s="105" t="s">
        <v>131</v>
      </c>
      <c r="C17" s="103">
        <f t="shared" si="0"/>
        <v>76.24</v>
      </c>
      <c r="D17" s="103">
        <v>76.24</v>
      </c>
      <c r="E17" s="103"/>
    </row>
    <row r="18" spans="1:5">
      <c r="A18" s="105">
        <v>220</v>
      </c>
      <c r="B18" s="105" t="s">
        <v>132</v>
      </c>
      <c r="C18" s="103">
        <f>C19</f>
        <v>1687.59</v>
      </c>
      <c r="D18" s="103">
        <v>1157.59</v>
      </c>
      <c r="E18" s="103">
        <v>530</v>
      </c>
    </row>
    <row r="19" spans="1:5">
      <c r="A19" s="105" t="s">
        <v>212</v>
      </c>
      <c r="B19" s="105" t="s">
        <v>133</v>
      </c>
      <c r="C19" s="103">
        <f>C20+C21+C22</f>
        <v>1687.59</v>
      </c>
      <c r="D19" s="103">
        <v>1157.59</v>
      </c>
      <c r="E19" s="103">
        <v>530</v>
      </c>
    </row>
    <row r="20" spans="1:5">
      <c r="A20" s="105" t="s">
        <v>213</v>
      </c>
      <c r="B20" s="105" t="s">
        <v>134</v>
      </c>
      <c r="C20" s="103">
        <f t="shared" si="0"/>
        <v>201.16</v>
      </c>
      <c r="D20" s="103">
        <v>201.16</v>
      </c>
      <c r="E20" s="103"/>
    </row>
    <row r="21" spans="1:5">
      <c r="A21" s="105">
        <v>2200106</v>
      </c>
      <c r="B21" s="105" t="s">
        <v>135</v>
      </c>
      <c r="C21" s="103">
        <f t="shared" si="0"/>
        <v>530</v>
      </c>
      <c r="D21" s="103"/>
      <c r="E21" s="103">
        <v>530</v>
      </c>
    </row>
    <row r="22" spans="1:5">
      <c r="A22" s="105" t="s">
        <v>214</v>
      </c>
      <c r="B22" s="105" t="s">
        <v>136</v>
      </c>
      <c r="C22" s="103">
        <f t="shared" si="0"/>
        <v>956.43</v>
      </c>
      <c r="D22" s="103">
        <v>956.43</v>
      </c>
      <c r="E22" s="103"/>
    </row>
    <row r="23" spans="1:5">
      <c r="A23" s="105" t="s">
        <v>215</v>
      </c>
      <c r="B23" s="105" t="s">
        <v>137</v>
      </c>
      <c r="C23" s="103">
        <f t="shared" si="0"/>
        <v>106.73</v>
      </c>
      <c r="D23" s="103">
        <v>106.73</v>
      </c>
      <c r="E23" s="103"/>
    </row>
    <row r="24" spans="1:5">
      <c r="A24" s="105" t="s">
        <v>216</v>
      </c>
      <c r="B24" s="105" t="s">
        <v>138</v>
      </c>
      <c r="C24" s="103">
        <f t="shared" si="0"/>
        <v>106.73</v>
      </c>
      <c r="D24" s="103">
        <v>106.73</v>
      </c>
      <c r="E24" s="103"/>
    </row>
    <row r="25" spans="1:5">
      <c r="A25" s="105" t="s">
        <v>217</v>
      </c>
      <c r="B25" s="105" t="s">
        <v>139</v>
      </c>
      <c r="C25" s="103">
        <f t="shared" si="0"/>
        <v>106.73</v>
      </c>
      <c r="D25" s="103">
        <v>106.73</v>
      </c>
      <c r="E25" s="103"/>
    </row>
    <row r="26" spans="1:5">
      <c r="A26" s="105" t="s">
        <v>218</v>
      </c>
      <c r="B26" s="105" t="s">
        <v>140</v>
      </c>
      <c r="C26" s="103">
        <f t="shared" si="0"/>
        <v>48.49</v>
      </c>
      <c r="D26" s="103"/>
      <c r="E26" s="103">
        <v>48.49</v>
      </c>
    </row>
    <row r="27" spans="1:5">
      <c r="A27" s="105" t="s">
        <v>219</v>
      </c>
      <c r="B27" s="105" t="s">
        <v>141</v>
      </c>
      <c r="C27" s="103">
        <f t="shared" si="0"/>
        <v>48.49</v>
      </c>
      <c r="D27" s="103"/>
      <c r="E27" s="103">
        <v>48.49</v>
      </c>
    </row>
    <row r="28" spans="1:5">
      <c r="A28" s="105">
        <v>2130205</v>
      </c>
      <c r="B28" s="105" t="s">
        <v>142</v>
      </c>
      <c r="C28" s="103">
        <f t="shared" si="0"/>
        <v>15</v>
      </c>
      <c r="D28" s="103"/>
      <c r="E28" s="103">
        <v>15</v>
      </c>
    </row>
    <row r="29" spans="1:5">
      <c r="A29" s="105">
        <v>21308</v>
      </c>
      <c r="B29" s="105" t="s">
        <v>143</v>
      </c>
      <c r="C29" s="103">
        <f t="shared" si="0"/>
        <v>33.49</v>
      </c>
      <c r="D29" s="103"/>
      <c r="E29" s="103">
        <v>33.49</v>
      </c>
    </row>
    <row r="30" spans="1:5">
      <c r="A30" s="105">
        <v>2130803</v>
      </c>
      <c r="B30" s="105" t="s">
        <v>144</v>
      </c>
      <c r="C30" s="103">
        <f t="shared" si="0"/>
        <v>33.49</v>
      </c>
      <c r="D30" s="103"/>
      <c r="E30" s="103">
        <v>33.49</v>
      </c>
    </row>
    <row r="31" spans="1:5">
      <c r="A31" s="105">
        <v>224</v>
      </c>
      <c r="B31" s="105" t="s">
        <v>145</v>
      </c>
      <c r="C31" s="103">
        <f t="shared" si="0"/>
        <v>2.08</v>
      </c>
      <c r="D31" s="103"/>
      <c r="E31" s="103">
        <v>2.08</v>
      </c>
    </row>
    <row r="32" spans="1:5">
      <c r="A32" s="105">
        <v>22406</v>
      </c>
      <c r="B32" s="105" t="s">
        <v>146</v>
      </c>
      <c r="C32" s="103">
        <f t="shared" si="0"/>
        <v>2.08</v>
      </c>
      <c r="D32" s="103"/>
      <c r="E32" s="103">
        <v>2.08</v>
      </c>
    </row>
    <row r="33" spans="1:5">
      <c r="A33" s="105">
        <v>2240601</v>
      </c>
      <c r="B33" s="105" t="s">
        <v>147</v>
      </c>
      <c r="C33" s="103">
        <f t="shared" si="0"/>
        <v>2.08</v>
      </c>
      <c r="D33" s="103"/>
      <c r="E33" s="103">
        <v>2.08</v>
      </c>
    </row>
    <row r="34" spans="1:5">
      <c r="A34" s="105"/>
      <c r="B34" s="105"/>
      <c r="C34" s="103"/>
      <c r="D34" s="103"/>
      <c r="E34" s="103"/>
    </row>
    <row r="35" spans="1:5">
      <c r="A35" s="105"/>
      <c r="B35" s="105"/>
      <c r="C35" s="103"/>
      <c r="D35" s="103"/>
      <c r="E35" s="103"/>
    </row>
    <row r="36" spans="1:5">
      <c r="A36" s="106"/>
      <c r="B36" s="106"/>
      <c r="C36" s="104"/>
      <c r="D36" s="104"/>
      <c r="E36" s="104"/>
    </row>
    <row r="37" spans="1:1">
      <c r="A37" s="101" t="s">
        <v>148</v>
      </c>
    </row>
    <row r="38" spans="1:1">
      <c r="A38" s="102" t="s">
        <v>189</v>
      </c>
    </row>
    <row r="39" spans="1:1">
      <c r="A39" s="102" t="s">
        <v>189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C13" sqref="C13"/>
    </sheetView>
  </sheetViews>
  <sheetFormatPr defaultColWidth="9" defaultRowHeight="13.5" outlineLevelCol="4"/>
  <cols>
    <col min="1" max="1" width="7.625" customWidth="1"/>
    <col min="2" max="2" width="21.125" customWidth="1"/>
    <col min="3" max="3" width="12.75" customWidth="1"/>
    <col min="4" max="4" width="12.5" customWidth="1"/>
    <col min="5" max="5" width="12" customWidth="1"/>
  </cols>
  <sheetData>
    <row r="1" ht="20.25" spans="1:5">
      <c r="A1" s="81" t="s">
        <v>220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ht="15" customHeight="1" spans="1:5">
      <c r="A3" s="91" t="s">
        <v>221</v>
      </c>
      <c r="B3" s="91"/>
      <c r="C3" s="91" t="s">
        <v>222</v>
      </c>
      <c r="D3" s="91"/>
      <c r="E3" s="91"/>
    </row>
    <row r="4" spans="1:5">
      <c r="A4" s="91" t="s">
        <v>198</v>
      </c>
      <c r="B4" s="91" t="s">
        <v>199</v>
      </c>
      <c r="C4" s="91" t="s">
        <v>152</v>
      </c>
      <c r="D4" s="91" t="s">
        <v>223</v>
      </c>
      <c r="E4" s="91" t="s">
        <v>224</v>
      </c>
    </row>
    <row r="5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spans="1:5">
      <c r="A6" s="98" t="s">
        <v>200</v>
      </c>
      <c r="B6" s="98" t="s">
        <v>121</v>
      </c>
      <c r="C6" s="103">
        <f>D6+E6</f>
        <v>1564.78</v>
      </c>
      <c r="D6" s="103">
        <f>D7+D17+D31</f>
        <v>1432.54</v>
      </c>
      <c r="E6" s="103">
        <f>E7+E17+E31</f>
        <v>132.24</v>
      </c>
    </row>
    <row r="7" spans="1:5">
      <c r="A7" s="98" t="s">
        <v>225</v>
      </c>
      <c r="B7" s="98" t="s">
        <v>226</v>
      </c>
      <c r="C7" s="103">
        <f>SUM(C8:C16)</f>
        <v>1426.48</v>
      </c>
      <c r="D7" s="103">
        <f>SUM(D8:D16)</f>
        <v>1426.48</v>
      </c>
      <c r="E7" s="103">
        <f>SUM(E8:E16)</f>
        <v>0</v>
      </c>
    </row>
    <row r="8" ht="22.5" spans="1:5">
      <c r="A8" s="100" t="s">
        <v>227</v>
      </c>
      <c r="B8" s="100" t="s">
        <v>228</v>
      </c>
      <c r="C8" s="104">
        <f>D8+E8</f>
        <v>142.3</v>
      </c>
      <c r="D8" s="104">
        <v>142.3</v>
      </c>
      <c r="E8" s="104"/>
    </row>
    <row r="9" spans="1:5">
      <c r="A9" s="100" t="s">
        <v>229</v>
      </c>
      <c r="B9" s="100" t="s">
        <v>230</v>
      </c>
      <c r="C9" s="104">
        <f t="shared" ref="C9:C32" si="0">D9+E9</f>
        <v>71.15</v>
      </c>
      <c r="D9" s="104">
        <v>71.15</v>
      </c>
      <c r="E9" s="104"/>
    </row>
    <row r="10" spans="1:5">
      <c r="A10" s="100" t="s">
        <v>231</v>
      </c>
      <c r="B10" s="100" t="s">
        <v>232</v>
      </c>
      <c r="C10" s="104">
        <f t="shared" si="0"/>
        <v>8.81</v>
      </c>
      <c r="D10" s="104">
        <v>8.81</v>
      </c>
      <c r="E10" s="104"/>
    </row>
    <row r="11" spans="1:5">
      <c r="A11" s="100" t="s">
        <v>233</v>
      </c>
      <c r="B11" s="100" t="s">
        <v>234</v>
      </c>
      <c r="C11" s="104">
        <f t="shared" si="0"/>
        <v>20.66</v>
      </c>
      <c r="D11" s="104">
        <v>20.66</v>
      </c>
      <c r="E11" s="104"/>
    </row>
    <row r="12" spans="1:5">
      <c r="A12" s="100" t="s">
        <v>235</v>
      </c>
      <c r="B12" s="100" t="s">
        <v>236</v>
      </c>
      <c r="C12" s="104">
        <f t="shared" si="0"/>
        <v>55.58</v>
      </c>
      <c r="D12" s="104">
        <v>55.58</v>
      </c>
      <c r="E12" s="104"/>
    </row>
    <row r="13" spans="1:5">
      <c r="A13" s="100" t="s">
        <v>237</v>
      </c>
      <c r="B13" s="100" t="s">
        <v>238</v>
      </c>
      <c r="C13" s="104">
        <f t="shared" si="0"/>
        <v>514.82</v>
      </c>
      <c r="D13" s="104">
        <f>71.26+443.56</f>
        <v>514.82</v>
      </c>
      <c r="E13" s="104"/>
    </row>
    <row r="14" spans="1:5">
      <c r="A14" s="100" t="s">
        <v>239</v>
      </c>
      <c r="B14" s="100" t="s">
        <v>240</v>
      </c>
      <c r="C14" s="104">
        <f t="shared" si="0"/>
        <v>413.34</v>
      </c>
      <c r="D14" s="104">
        <v>413.34</v>
      </c>
      <c r="E14" s="104"/>
    </row>
    <row r="15" spans="1:5">
      <c r="A15" s="100" t="s">
        <v>241</v>
      </c>
      <c r="B15" s="100" t="s">
        <v>242</v>
      </c>
      <c r="C15" s="104">
        <f t="shared" si="0"/>
        <v>93.09</v>
      </c>
      <c r="D15" s="104">
        <v>93.09</v>
      </c>
      <c r="E15" s="104"/>
    </row>
    <row r="16" spans="1:5">
      <c r="A16" s="100" t="s">
        <v>243</v>
      </c>
      <c r="B16" s="100" t="s">
        <v>139</v>
      </c>
      <c r="C16" s="104">
        <f t="shared" si="0"/>
        <v>106.73</v>
      </c>
      <c r="D16" s="104">
        <v>106.73</v>
      </c>
      <c r="E16" s="104"/>
    </row>
    <row r="17" spans="1:5">
      <c r="A17" s="100" t="s">
        <v>244</v>
      </c>
      <c r="B17" s="100" t="s">
        <v>245</v>
      </c>
      <c r="C17" s="104">
        <f t="shared" si="0"/>
        <v>132.24</v>
      </c>
      <c r="D17" s="104"/>
      <c r="E17" s="104">
        <f>SUM(E18:E30)</f>
        <v>132.24</v>
      </c>
    </row>
    <row r="18" spans="1:5">
      <c r="A18" s="100" t="s">
        <v>246</v>
      </c>
      <c r="B18" s="100" t="s">
        <v>247</v>
      </c>
      <c r="C18" s="104">
        <f t="shared" si="0"/>
        <v>9.4</v>
      </c>
      <c r="D18" s="104"/>
      <c r="E18" s="104">
        <v>9.4</v>
      </c>
    </row>
    <row r="19" spans="1:5">
      <c r="A19" s="100" t="s">
        <v>248</v>
      </c>
      <c r="B19" s="100" t="s">
        <v>249</v>
      </c>
      <c r="C19" s="104">
        <f t="shared" si="0"/>
        <v>4.18</v>
      </c>
      <c r="D19" s="104"/>
      <c r="E19" s="104">
        <v>4.18</v>
      </c>
    </row>
    <row r="20" spans="1:5">
      <c r="A20" s="100" t="s">
        <v>250</v>
      </c>
      <c r="B20" s="100" t="s">
        <v>251</v>
      </c>
      <c r="C20" s="104">
        <f t="shared" si="0"/>
        <v>0.72</v>
      </c>
      <c r="D20" s="104"/>
      <c r="E20" s="104">
        <v>0.72</v>
      </c>
    </row>
    <row r="21" spans="1:5">
      <c r="A21" s="100" t="s">
        <v>252</v>
      </c>
      <c r="B21" s="100" t="s">
        <v>253</v>
      </c>
      <c r="C21" s="104">
        <f t="shared" si="0"/>
        <v>10</v>
      </c>
      <c r="D21" s="104"/>
      <c r="E21" s="104">
        <v>10</v>
      </c>
    </row>
    <row r="22" spans="1:5">
      <c r="A22" s="100" t="s">
        <v>254</v>
      </c>
      <c r="B22" s="100" t="s">
        <v>255</v>
      </c>
      <c r="C22" s="104">
        <f t="shared" si="0"/>
        <v>12</v>
      </c>
      <c r="D22" s="104"/>
      <c r="E22" s="104">
        <v>12</v>
      </c>
    </row>
    <row r="23" spans="1:5">
      <c r="A23" s="100">
        <v>30208</v>
      </c>
      <c r="B23" s="100" t="s">
        <v>256</v>
      </c>
      <c r="C23" s="104">
        <f t="shared" si="0"/>
        <v>12.18</v>
      </c>
      <c r="D23" s="104"/>
      <c r="E23" s="104">
        <v>12.18</v>
      </c>
    </row>
    <row r="24" spans="1:5">
      <c r="A24" s="100" t="s">
        <v>257</v>
      </c>
      <c r="B24" s="100" t="s">
        <v>258</v>
      </c>
      <c r="C24" s="104">
        <f t="shared" si="0"/>
        <v>2.5</v>
      </c>
      <c r="D24" s="104"/>
      <c r="E24" s="104">
        <v>2.5</v>
      </c>
    </row>
    <row r="25" spans="1:5">
      <c r="A25" s="100" t="s">
        <v>259</v>
      </c>
      <c r="B25" s="100" t="s">
        <v>260</v>
      </c>
      <c r="C25" s="104">
        <f t="shared" si="0"/>
        <v>10</v>
      </c>
      <c r="D25" s="104"/>
      <c r="E25" s="104">
        <v>10</v>
      </c>
    </row>
    <row r="26" spans="1:5">
      <c r="A26" s="100" t="s">
        <v>261</v>
      </c>
      <c r="B26" s="100" t="s">
        <v>262</v>
      </c>
      <c r="C26" s="104">
        <f t="shared" si="0"/>
        <v>8.8</v>
      </c>
      <c r="D26" s="104"/>
      <c r="E26" s="104">
        <v>8.8</v>
      </c>
    </row>
    <row r="27" spans="1:5">
      <c r="A27" s="100" t="s">
        <v>263</v>
      </c>
      <c r="B27" s="100" t="s">
        <v>264</v>
      </c>
      <c r="C27" s="104">
        <f t="shared" si="0"/>
        <v>10.26</v>
      </c>
      <c r="D27" s="104"/>
      <c r="E27" s="104">
        <v>10.26</v>
      </c>
    </row>
    <row r="28" spans="1:5">
      <c r="A28" s="100" t="s">
        <v>265</v>
      </c>
      <c r="B28" s="100" t="s">
        <v>266</v>
      </c>
      <c r="C28" s="104">
        <f t="shared" si="0"/>
        <v>21.38</v>
      </c>
      <c r="D28" s="104"/>
      <c r="E28" s="104">
        <v>21.38</v>
      </c>
    </row>
    <row r="29" spans="1:5">
      <c r="A29" s="100" t="s">
        <v>267</v>
      </c>
      <c r="B29" s="100" t="s">
        <v>268</v>
      </c>
      <c r="C29" s="104">
        <f t="shared" si="0"/>
        <v>13.38</v>
      </c>
      <c r="D29" s="104"/>
      <c r="E29" s="104">
        <v>13.38</v>
      </c>
    </row>
    <row r="30" spans="1:5">
      <c r="A30" s="100">
        <v>30299</v>
      </c>
      <c r="B30" s="100" t="s">
        <v>269</v>
      </c>
      <c r="C30" s="104">
        <f t="shared" si="0"/>
        <v>17.44</v>
      </c>
      <c r="D30" s="104"/>
      <c r="E30" s="104">
        <v>17.44</v>
      </c>
    </row>
    <row r="31" spans="1:5">
      <c r="A31" s="100">
        <v>303</v>
      </c>
      <c r="B31" s="100" t="s">
        <v>270</v>
      </c>
      <c r="C31" s="104">
        <f t="shared" si="0"/>
        <v>6.06</v>
      </c>
      <c r="D31" s="104">
        <f>SUM(D32:D32)</f>
        <v>6.06</v>
      </c>
      <c r="E31" s="104">
        <f>SUM(E32:E32)</f>
        <v>0</v>
      </c>
    </row>
    <row r="32" spans="1:5">
      <c r="A32" s="100" t="s">
        <v>271</v>
      </c>
      <c r="B32" s="100" t="s">
        <v>272</v>
      </c>
      <c r="C32" s="104">
        <f t="shared" si="0"/>
        <v>6.06</v>
      </c>
      <c r="D32" s="104">
        <v>6.06</v>
      </c>
      <c r="E32" s="104"/>
    </row>
    <row r="33" spans="1:1">
      <c r="A33" s="101" t="s">
        <v>148</v>
      </c>
    </row>
    <row r="34" spans="1:1">
      <c r="A34" s="102" t="s">
        <v>189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W8" sqref="W8:Y8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81" t="s">
        <v>273</v>
      </c>
      <c r="B1" s="81"/>
      <c r="C1" s="81"/>
      <c r="D1" s="81"/>
      <c r="E1" s="81"/>
      <c r="F1" s="81"/>
      <c r="G1" s="81"/>
      <c r="H1" s="81"/>
    </row>
    <row r="2" spans="1:8">
      <c r="A2" s="82"/>
      <c r="B2" s="83"/>
      <c r="C2" s="83"/>
      <c r="D2" s="83"/>
      <c r="E2" s="83"/>
      <c r="F2" s="83"/>
      <c r="G2" s="83"/>
      <c r="H2" s="83" t="s">
        <v>43</v>
      </c>
    </row>
    <row r="3" ht="15" customHeight="1" spans="1:8">
      <c r="A3" s="91" t="s">
        <v>191</v>
      </c>
      <c r="B3" s="86" t="s">
        <v>274</v>
      </c>
      <c r="C3" s="86"/>
      <c r="D3" s="86"/>
      <c r="E3" s="86"/>
      <c r="F3" s="86"/>
      <c r="G3" s="86" t="s">
        <v>275</v>
      </c>
      <c r="H3" s="86" t="s">
        <v>276</v>
      </c>
    </row>
    <row r="4" ht="15" customHeight="1" spans="1:8">
      <c r="A4" s="91"/>
      <c r="B4" s="86" t="s">
        <v>152</v>
      </c>
      <c r="C4" s="86" t="s">
        <v>277</v>
      </c>
      <c r="D4" s="86" t="s">
        <v>278</v>
      </c>
      <c r="E4" s="86" t="s">
        <v>279</v>
      </c>
      <c r="F4" s="86"/>
      <c r="G4" s="86"/>
      <c r="H4" s="86"/>
    </row>
    <row r="5" spans="1:8">
      <c r="A5" s="91"/>
      <c r="B5" s="86"/>
      <c r="C5" s="86"/>
      <c r="D5" s="86"/>
      <c r="E5" s="86" t="s">
        <v>280</v>
      </c>
      <c r="F5" s="86" t="s">
        <v>281</v>
      </c>
      <c r="G5" s="86"/>
      <c r="H5" s="86"/>
    </row>
    <row r="6" spans="1:8">
      <c r="A6" s="86" t="s">
        <v>96</v>
      </c>
      <c r="B6" s="86">
        <v>1</v>
      </c>
      <c r="C6" s="86">
        <v>2</v>
      </c>
      <c r="D6" s="86">
        <v>3</v>
      </c>
      <c r="E6" s="86">
        <v>4</v>
      </c>
      <c r="F6" s="86">
        <v>5</v>
      </c>
      <c r="G6" s="86">
        <v>6</v>
      </c>
      <c r="H6" s="86">
        <v>7</v>
      </c>
    </row>
    <row r="7" spans="1:8">
      <c r="A7" s="98" t="s">
        <v>121</v>
      </c>
      <c r="B7" s="99"/>
      <c r="C7" s="99"/>
      <c r="D7" s="99"/>
      <c r="E7" s="99"/>
      <c r="F7" s="99"/>
      <c r="G7" s="99"/>
      <c r="H7" s="99"/>
    </row>
    <row r="8" spans="1:8">
      <c r="A8" s="100" t="s">
        <v>3</v>
      </c>
      <c r="B8" s="99">
        <v>5.5</v>
      </c>
      <c r="C8" s="99"/>
      <c r="D8" s="99">
        <v>2.5</v>
      </c>
      <c r="E8" s="99"/>
      <c r="F8" s="99">
        <v>3</v>
      </c>
      <c r="G8" s="99"/>
      <c r="H8" s="99"/>
    </row>
    <row r="9" spans="1:8">
      <c r="A9" s="100"/>
      <c r="B9" s="99"/>
      <c r="C9" s="99"/>
      <c r="D9" s="99"/>
      <c r="E9" s="99"/>
      <c r="F9" s="99"/>
      <c r="G9" s="99"/>
      <c r="H9" s="99"/>
    </row>
    <row r="10" spans="1:8">
      <c r="A10" s="100"/>
      <c r="B10" s="99"/>
      <c r="C10" s="99"/>
      <c r="D10" s="99"/>
      <c r="E10" s="99"/>
      <c r="F10" s="99"/>
      <c r="G10" s="99"/>
      <c r="H10" s="99"/>
    </row>
    <row r="11" spans="1:8">
      <c r="A11" s="100"/>
      <c r="B11" s="99"/>
      <c r="C11" s="99"/>
      <c r="D11" s="99"/>
      <c r="E11" s="99"/>
      <c r="F11" s="99"/>
      <c r="G11" s="99"/>
      <c r="H11" s="99"/>
    </row>
    <row r="12" spans="1:8">
      <c r="A12" s="100"/>
      <c r="B12" s="99"/>
      <c r="C12" s="99"/>
      <c r="D12" s="99"/>
      <c r="E12" s="99"/>
      <c r="F12" s="99"/>
      <c r="G12" s="99"/>
      <c r="H12" s="99"/>
    </row>
    <row r="13" spans="1:8">
      <c r="A13" s="100"/>
      <c r="B13" s="99"/>
      <c r="C13" s="99"/>
      <c r="D13" s="99"/>
      <c r="E13" s="99"/>
      <c r="F13" s="99"/>
      <c r="G13" s="99"/>
      <c r="H13" s="99"/>
    </row>
    <row r="14" spans="1:8">
      <c r="A14" s="100"/>
      <c r="B14" s="99"/>
      <c r="C14" s="99"/>
      <c r="D14" s="99"/>
      <c r="E14" s="99"/>
      <c r="F14" s="99"/>
      <c r="G14" s="99"/>
      <c r="H14" s="99"/>
    </row>
    <row r="15" spans="1:8">
      <c r="A15" s="100"/>
      <c r="B15" s="99"/>
      <c r="C15" s="99"/>
      <c r="D15" s="99"/>
      <c r="E15" s="99"/>
      <c r="F15" s="99"/>
      <c r="G15" s="99"/>
      <c r="H15" s="99"/>
    </row>
    <row r="16" spans="1:8">
      <c r="A16" s="100"/>
      <c r="B16" s="99"/>
      <c r="C16" s="99"/>
      <c r="D16" s="99"/>
      <c r="E16" s="99"/>
      <c r="F16" s="99"/>
      <c r="G16" s="99"/>
      <c r="H16" s="99"/>
    </row>
    <row r="17" spans="1:1">
      <c r="A17" s="101" t="s">
        <v>148</v>
      </c>
    </row>
    <row r="18" spans="1:1">
      <c r="A18" s="102" t="s">
        <v>189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整体支出绩效目标申报表</vt:lpstr>
      <vt:lpstr>项目绩效目标申报表（规划编制业务费）</vt:lpstr>
      <vt:lpstr>项目绩效目标申报表（华池县生态及地质灾害避险搬迁项目贷款贴息</vt:lpstr>
      <vt:lpstr>项目支出绩效目标表（自然资源统一确权）</vt:lpstr>
      <vt:lpstr>项目支出绩效目标表（地质灾害隐患点监测)</vt:lpstr>
      <vt:lpstr>项目支出绩效目标表（义务植树)</vt:lpstr>
      <vt:lpstr>项目支出绩效目标表（森林保险)</vt:lpstr>
      <vt:lpstr>项目支出绩效目标表（生态护林员森林保险)</vt:lpstr>
      <vt:lpstr>项目支出绩效目标表（国土空间规划)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田晓霞</cp:lastModifiedBy>
  <dcterms:created xsi:type="dcterms:W3CDTF">2023-04-12T15:17:00Z</dcterms:created>
  <cp:lastPrinted>2024-02-01T09:31:00Z</cp:lastPrinted>
  <dcterms:modified xsi:type="dcterms:W3CDTF">2025-02-13T03:27:34Z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6E23CACE61C344F49E4D85FAF7EA0F85_13</vt:lpwstr>
  </property>
  <property fmtid="{D5CDD505-2E9C-101B-9397-08002B2CF9AE}" pid="3" name="KSOProductBuildVer">
    <vt:lpwstr>2052-12.1.0.19302</vt:lpwstr>
  </property>
</Properties>
</file>