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（保安工资）" sheetId="17" r:id="rId14"/>
    <sheet name="项目支出绩效目标表 (临聘人员工资)" sheetId="18" r:id="rId15"/>
    <sheet name="项目支出绩效目标表 (5A级景区创建)" sheetId="19" r:id="rId16"/>
    <sheet name="项目支出绩效目标表 (500万临时补贴)" sheetId="20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<sst xmlns="http://schemas.openxmlformats.org/spreadsheetml/2006/main" count="586" uniqueCount="395">
  <si>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</si>
  <si>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</si>
  <si>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</si>
  <si>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</si>
  <si>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</si>
  <si>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</si>
  <si>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</si>
  <si>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</si>
  <si>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</si>
  <si>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</si>
  <si>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</si>
  <si>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</si>
  <si>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</si>
  <si>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</si>
  <si>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</si>
  <si>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</si>
  <si>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</si>
  <si>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</si>
  <si>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</si>
  <si>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</si>
  <si>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</si>
  <si>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</si>
  <si>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</si>
  <si>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</si>
  <si>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</si>
  <si>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</si>
  <si>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</si>
  <si>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</si>
  <si>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</si>
  <si>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</si>
  <si>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</si>
  <si>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</si>
  <si>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</si>
  <si>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</si>
  <si>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</si>
  <si>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</si>
  <si>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</si>
  <si>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</si>
  <si>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</si>
  <si>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</si>
  <si>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</si>
  <si>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</si>
  <si>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</si>
  <si>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</si>
  <si>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</si>
  <si>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</si>
  <si>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</si>
  <si>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</si>
  <si>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</si>
  <si>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</si>
  <si>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</si>
  <si>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</si>
  <si>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</si>
  <si>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</si>
  <si>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</si>
  <si>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</si>
  <si>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</si>
  <si>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</si>
  <si>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</si>
  <si>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</si>
  <si>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</si>
  <si>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</si>
  <si>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</si>
  <si>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</si>
  <si>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</si>
  <si>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</si>
  <si>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</si>
  <si>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</si>
  <si>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</si>
  <si>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</si>
  <si>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</si>
  <si>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</si>
  <si>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</si>
  <si>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</si>
  <si>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</si>
  <si>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</si>
  <si>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</si>
  <si>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</si>
  <si>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科目编码 类款项 科目名称</t>
  </si>
  <si>
    <r>
      <rPr>
        <b/>
        <sz val="9"/>
        <color theme="1"/>
        <rFont val="宋体"/>
        <charset val="134"/>
      </rPr>
      <t>总计</t>
    </r>
  </si>
  <si>
    <t>207文化 旅游 体育与传媒支出</t>
  </si>
  <si>
    <t>20701文化和旅游</t>
  </si>
  <si>
    <t>2070102一般行政管理事务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</si>
  <si>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</si>
  <si>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</si>
  <si>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</si>
  <si>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</si>
  <si>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</si>
  <si>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</si>
  <si>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</si>
  <si>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</si>
  <si>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</si>
  <si>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</si>
  <si>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</si>
  <si>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</si>
  <si>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</si>
  <si>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</si>
  <si>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</si>
  <si>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</si>
  <si>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</si>
  <si>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</si>
  <si>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</si>
  <si>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</si>
  <si>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</si>
  <si>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</si>
  <si>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</si>
  <si>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</si>
  <si>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</si>
  <si>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</si>
  <si>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</si>
  <si>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</si>
  <si>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</si>
  <si>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</si>
  <si>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</si>
  <si>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</si>
  <si>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</si>
  <si>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</si>
  <si>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</si>
  <si>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</si>
  <si>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</si>
  <si>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</si>
  <si>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</si>
  <si>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</si>
  <si>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</si>
  <si>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</si>
  <si>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</si>
  <si>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</si>
  <si>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</si>
  <si>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</si>
  <si>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</si>
  <si>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</si>
  <si>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</si>
  <si>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</si>
  <si>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</si>
  <si>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</si>
  <si>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</si>
  <si>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</si>
  <si>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</si>
  <si>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</si>
  <si>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</si>
  <si>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</si>
  <si>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</si>
  <si>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</si>
  <si>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南梁红色大景区管理委员会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</si>
  <si>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</si>
  <si>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</si>
  <si>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</si>
  <si>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>类款项</t>
  </si>
  <si>
    <t xml:space="preserve"> </t>
  </si>
  <si>
    <t>总计</t>
  </si>
  <si>
    <t>文化 旅游 体育与传媒支出</t>
  </si>
  <si>
    <t>文化和旅游</t>
  </si>
  <si>
    <t>一般行政管理事务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</si>
  <si>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</si>
  <si>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</si>
  <si>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</si>
  <si>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</si>
  <si>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</si>
  <si>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</si>
  <si>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</si>
  <si>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</si>
  <si>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</si>
  <si>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</si>
  <si>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</si>
  <si>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</si>
  <si>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</si>
  <si>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</si>
  <si>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</si>
  <si>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</si>
  <si>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</si>
  <si>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</si>
  <si>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</si>
  <si>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</si>
  <si>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</si>
  <si>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</si>
  <si>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补充医疗保险</t>
  </si>
  <si>
    <t>其他社会保障缴费</t>
  </si>
  <si>
    <t>商品和服务支出</t>
  </si>
  <si>
    <t>办公费</t>
  </si>
  <si>
    <t>印刷费</t>
  </si>
  <si>
    <t>手续费</t>
  </si>
  <si>
    <t>邮电费</t>
  </si>
  <si>
    <t>取暖费</t>
  </si>
  <si>
    <t>差旅费</t>
  </si>
  <si>
    <t>会议费</t>
  </si>
  <si>
    <t>公务接待费</t>
  </si>
  <si>
    <t>工会经费</t>
  </si>
  <si>
    <t>福利费</t>
  </si>
  <si>
    <t>其他交通费用</t>
  </si>
  <si>
    <t>其他商品和服务支出</t>
  </si>
  <si>
    <t>对个人和家庭的补助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</si>
  <si>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</si>
  <si>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</si>
  <si>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</si>
  <si>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</si>
  <si>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</si>
  <si>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</si>
  <si>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</si>
  <si>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</si>
  <si>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</si>
  <si>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</si>
  <si>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</si>
  <si>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</si>
  <si>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</si>
  <si>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</si>
  <si>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</si>
  <si>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</si>
  <si>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</si>
  <si>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</si>
  <si>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</si>
  <si>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</si>
  <si>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</si>
  <si>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</si>
  <si>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</si>
  <si>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</si>
  <si>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</si>
  <si>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</si>
  <si>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</si>
  <si>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</si>
  <si>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</si>
  <si>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</si>
  <si>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</si>
  <si>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</si>
  <si>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</si>
  <si>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</si>
  <si>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</si>
  <si>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</si>
  <si>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部门（单位）整体支出绩效目标申报表（表十一）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</si>
  <si>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</si>
  <si>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</si>
  <si>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</si>
  <si>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目标1：确保机构正常运转，景区职工工资、福利及时足额发放</t>
  </si>
  <si>
    <t>目标2：保障临聘人员及保安工资及时发放</t>
  </si>
  <si>
    <t>目标3：提升景区整体服务能力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</si>
  <si>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</si>
  <si>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</si>
  <si>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</si>
  <si>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</si>
  <si>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</si>
  <si>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</si>
  <si>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</si>
  <si>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</si>
  <si>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</si>
  <si>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</si>
  <si>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</si>
  <si>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</si>
  <si>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</si>
  <si>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</si>
  <si>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  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</si>
  <si>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</si>
  <si>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</si>
  <si>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</si>
  <si>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</si>
  <si>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</si>
  <si>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</si>
  <si>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</si>
  <si>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</si>
  <si>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</si>
  <si>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</si>
  <si>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</si>
  <si>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</si>
  <si>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</si>
  <si>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</si>
  <si>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</si>
  <si>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</si>
  <si>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</si>
  <si>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</si>
  <si>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</si>
  <si>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</si>
  <si>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</si>
  <si>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</si>
  <si>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保障景区职工数量</t>
  </si>
  <si>
    <t>26人</t>
  </si>
  <si>
    <t>保障内设科室数量</t>
  </si>
  <si>
    <t>7个</t>
  </si>
  <si>
    <t>年度目标考核</t>
  </si>
  <si>
    <t>合格</t>
  </si>
  <si>
    <t>景区基础服务设施完善率</t>
  </si>
  <si>
    <t>≥15%</t>
  </si>
  <si>
    <t>项目完成数</t>
  </si>
  <si>
    <t>3个</t>
  </si>
  <si>
    <t>履职效果目标（根据单位职能填写效益指标，经济效益、社会效益、生态效益，至少填写一类效益）</t>
  </si>
  <si>
    <t>景区基础设施条件提升</t>
  </si>
  <si>
    <t>提升</t>
  </si>
  <si>
    <t>提升南梁大景区知名度和承载量</t>
  </si>
  <si>
    <t>≥10%</t>
  </si>
  <si>
    <t>红色旅游带动当地经济收入</t>
  </si>
  <si>
    <t>服务对象满意度</t>
  </si>
  <si>
    <t>职工满意度</t>
  </si>
  <si>
    <t>≥98%</t>
  </si>
  <si>
    <t>群众满意度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</si>
  <si>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</si>
  <si>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</si>
  <si>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</si>
  <si>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</si>
  <si>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</si>
  <si>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</si>
  <si>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</si>
  <si>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</si>
  <si>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</si>
  <si>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部门（单位）项目支出绩效目标申报表（2025年度）表五</t>
  </si>
  <si>
    <t>项目名称</t>
  </si>
  <si>
    <t>南梁管委员会保安工资</t>
  </si>
  <si>
    <t>项目负责人及联系电话</t>
  </si>
  <si>
    <t>刘建飞  15101862611</t>
  </si>
  <si>
    <t>主管部门</t>
  </si>
  <si>
    <t>华池县人民政府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</si>
  <si>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</si>
  <si>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</si>
  <si>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</si>
  <si>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</si>
  <si>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</si>
  <si>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目 标</t>
  </si>
  <si>
    <t>年度目标</t>
  </si>
  <si>
    <t xml:space="preserve">
目标1：保障保安人员基本工资
目标2：维护景区日常安保和治安工作有序开展
目标3：负责景区秩序的督查工作，最大程度协助有关部门做好现场秩序维护、安全隐患排查等工作。</t>
  </si>
  <si>
    <t>绩 效 
指 标</t>
  </si>
  <si>
    <t>一级指标</t>
  </si>
  <si>
    <t>二级指标</t>
  </si>
  <si>
    <t>三级指标</t>
  </si>
  <si>
    <t>指标值</t>
  </si>
  <si>
    <t>成本指标</t>
  </si>
  <si>
    <t>经济成本</t>
  </si>
  <si>
    <t>指标1：控制成本数</t>
  </si>
  <si>
    <r>
      <rPr>
        <sz val="10"/>
        <color rgb="FF000000"/>
        <rFont val="SimSun"/>
        <charset val="134"/>
      </rPr>
      <t>≦43.68</t>
    </r>
    <r>
      <rPr>
        <sz val="10"/>
        <color rgb="FF000000"/>
        <rFont val="宋体"/>
        <charset val="134"/>
      </rPr>
      <t>万元</t>
    </r>
  </si>
  <si>
    <t>产出指标</t>
  </si>
  <si>
    <t>数量指标</t>
  </si>
  <si>
    <t>指标1：保安人员数量</t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</si>
  <si>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14</t>
    </r>
    <r>
      <rPr>
        <sz val="10"/>
        <color rgb="FF000000"/>
        <rFont val="宋体"/>
        <charset val="134"/>
      </rPr>
      <t>人</t>
    </r>
  </si>
  <si>
    <t>质量指标</t>
  </si>
  <si>
    <t>指标1：南梁景区保安工资发放标准</t>
  </si>
  <si>
    <t>2600元/月/人</t>
  </si>
  <si>
    <t>时效指标</t>
  </si>
  <si>
    <t>指标1：工资发放及时性</t>
  </si>
  <si>
    <t>及时</t>
  </si>
  <si>
    <t>效益指标</t>
  </si>
  <si>
    <t>社会效益指标</t>
  </si>
  <si>
    <t>指标1：景区保安紧急事件应对能力提高</t>
  </si>
  <si>
    <t>提高</t>
  </si>
  <si>
    <t>满意度指标</t>
  </si>
  <si>
    <t>服务对象满意度指标</t>
  </si>
  <si>
    <t>指标1：招聘人员满意度</t>
  </si>
  <si>
    <r>
      <rPr>
        <sz val="10"/>
        <color rgb="FF000000"/>
        <rFont val="Arial"/>
        <charset val="0"/>
      </rPr>
      <t>≥</t>
    </r>
    <r>
      <rPr>
        <sz val="10"/>
        <color indexed="8"/>
        <rFont val="Times New Roman"/>
        <charset val="0"/>
      </rPr>
      <t>98%</t>
    </r>
  </si>
  <si>
    <t>南梁管委会临聘人员工资</t>
  </si>
  <si>
    <t xml:space="preserve">
目标1：保障临聘人员基本工资
目标2：保证国家、省、市、县各项接待任务圆满完成
目标3：保障游客吃、住、游方面的良好体验感，为景区进一步发展做好有效宣传
</t>
  </si>
  <si>
    <t>绩 效 指 标</t>
  </si>
  <si>
    <t>≦155.4万元</t>
  </si>
  <si>
    <t>指标1：临聘人员数量</t>
  </si>
  <si>
    <t>≦74人</t>
  </si>
  <si>
    <t>指标1：保障临聘人员工资参照合同标准发放</t>
  </si>
  <si>
    <t>保障</t>
  </si>
  <si>
    <t>指标1：临聘人员工资发放及时性</t>
  </si>
  <si>
    <t>指标1：增加就业岗位，提高临聘人员生活水平</t>
  </si>
  <si>
    <t>指标1：临聘人员满意度</t>
  </si>
  <si>
    <r>
      <rPr>
        <sz val="10"/>
        <color rgb="FF000000"/>
        <rFont val="Arial"/>
        <charset val="0"/>
      </rPr>
      <t>≥</t>
    </r>
    <r>
      <rPr>
        <sz val="10"/>
        <color rgb="FF000000"/>
        <rFont val="Times New Roman"/>
        <charset val="0"/>
      </rPr>
      <t>98%</t>
    </r>
  </si>
  <si>
    <t>创建国家AAAAA级旅游景区工作经费</t>
  </si>
  <si>
    <t>李虎18693418607</t>
  </si>
  <si>
    <t>总 体    目 标</t>
  </si>
  <si>
    <t xml:space="preserve">  目标1：2025年年底前争取创建国家5A级旅游景区，通过创建国家5A级旅游景区，可以有效整合景区的原有资源，并通过科学旅游规划、硬件设施提升、规范景区管理等措施，使景区资源价值得到充分释放。
  目标2:实现景区的经济效益、社会效益、生态效益、文化效益的均衡发展和效益的最大化，从而推动景区的可持续发展。</t>
  </si>
  <si>
    <t>绩 效     指 标</t>
  </si>
  <si>
    <t>指标1：经费控制数</t>
  </si>
  <si>
    <t>≤300万元</t>
  </si>
  <si>
    <t>指标1：申报创建5A级景区</t>
  </si>
  <si>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个</t>
    </r>
  </si>
  <si>
    <t>指标1：项目规划评审通过率</t>
  </si>
  <si>
    <t>指标2：项目验收通过率</t>
  </si>
  <si>
    <t>`-`*-*</t>
  </si>
  <si>
    <t>指标1：创建方案阶段</t>
  </si>
  <si>
    <r>
      <rPr>
        <sz val="10"/>
        <color rgb="FF000000"/>
        <rFont val="Times New Roman"/>
        <charset val="0"/>
      </rPr>
      <t>2025</t>
    </r>
    <r>
      <rPr>
        <sz val="10"/>
        <color indexed="8"/>
        <rFont val="宋体"/>
        <charset val="134"/>
      </rPr>
      <t>年</t>
    </r>
    <r>
      <rPr>
        <sz val="10"/>
        <color rgb="FF000000"/>
        <rFont val="Times New Roman"/>
        <charset val="0"/>
      </rPr>
      <t>3</t>
    </r>
    <r>
      <rPr>
        <sz val="10"/>
        <color indexed="8"/>
        <rFont val="宋体"/>
        <charset val="134"/>
      </rPr>
      <t>月至</t>
    </r>
    <r>
      <rPr>
        <sz val="10"/>
        <color rgb="FF000000"/>
        <rFont val="Times New Roman"/>
        <charset val="0"/>
      </rPr>
      <t>6</t>
    </r>
    <r>
      <rPr>
        <sz val="10"/>
        <color indexed="8"/>
        <rFont val="宋体"/>
        <charset val="134"/>
      </rPr>
      <t>月</t>
    </r>
  </si>
  <si>
    <t>指标2：申报材料提交阶段</t>
  </si>
  <si>
    <r>
      <rPr>
        <sz val="10"/>
        <color rgb="FF000000"/>
        <rFont val="Times New Roman"/>
        <charset val="0"/>
      </rPr>
      <t>2025</t>
    </r>
    <r>
      <rPr>
        <sz val="10"/>
        <color indexed="8"/>
        <rFont val="宋体"/>
        <charset val="134"/>
      </rPr>
      <t>年</t>
    </r>
    <r>
      <rPr>
        <sz val="10"/>
        <color rgb="FF000000"/>
        <rFont val="Times New Roman"/>
        <charset val="0"/>
      </rPr>
      <t>7</t>
    </r>
    <r>
      <rPr>
        <sz val="10"/>
        <color indexed="8"/>
        <rFont val="宋体"/>
        <charset val="134"/>
      </rPr>
      <t>月至</t>
    </r>
    <r>
      <rPr>
        <sz val="10"/>
        <color rgb="FF000000"/>
        <rFont val="Times New Roman"/>
        <charset val="0"/>
      </rPr>
      <t>9</t>
    </r>
    <r>
      <rPr>
        <sz val="10"/>
        <color indexed="8"/>
        <rFont val="宋体"/>
        <charset val="134"/>
      </rPr>
      <t>月</t>
    </r>
  </si>
  <si>
    <t>经济效益
指标</t>
  </si>
  <si>
    <t>指标1：景区基础设施提升改造</t>
  </si>
  <si>
    <t>社会效益
指标</t>
  </si>
  <si>
    <t>指标1：提升景区知名度</t>
  </si>
  <si>
    <t>服务对象满度指标</t>
  </si>
  <si>
    <t>指标1：社会大众满意度</t>
  </si>
  <si>
    <t xml:space="preserve">部门（单位）项目支出绩效目标申报表（2025年度）表五
</t>
  </si>
  <si>
    <t>南梁热源厂运行经费临时性补贴</t>
  </si>
  <si>
    <t>冯世源 17339707023</t>
  </si>
  <si>
    <t>华池县南梁红色景区荔园城游客接待游客接待有限责任公司</t>
  </si>
  <si>
    <t xml:space="preserve">目标1：为南梁镇居民和各单位及时供暖，供热面积达到10万㎡，并保证温度达标；
目标2：带动周边居民就业25人，增加居民收入；
目标3：南梁镇受热居民和单位满意度达到98%。
</t>
  </si>
  <si>
    <t>绩 效
指 标</t>
  </si>
  <si>
    <t>指标1：临时性补贴控制数</t>
  </si>
  <si>
    <r>
      <rPr>
        <sz val="10"/>
        <color rgb="FF000000"/>
        <rFont val="SimSun"/>
        <charset val="134"/>
      </rPr>
      <t>≦500</t>
    </r>
    <r>
      <rPr>
        <sz val="10"/>
        <color rgb="FF000000"/>
        <rFont val="宋体"/>
        <charset val="134"/>
      </rPr>
      <t>万元</t>
    </r>
  </si>
  <si>
    <t>指标1：供热面积</t>
  </si>
  <si>
    <r>
      <rPr>
        <sz val="10"/>
        <color rgb="FF000000"/>
        <rFont val="宋体"/>
        <charset val="134"/>
      </rPr>
      <t>≦</t>
    </r>
    <r>
      <rPr>
        <sz val="10"/>
        <color rgb="FF000000"/>
        <rFont val="Times New Roman"/>
        <charset val="0"/>
      </rPr>
      <t>10</t>
    </r>
    <r>
      <rPr>
        <sz val="10"/>
        <color rgb="FF000000"/>
        <rFont val="宋体"/>
        <charset val="134"/>
      </rPr>
      <t>万㎡</t>
    </r>
  </si>
  <si>
    <t>指标1：保障供热天数</t>
  </si>
  <si>
    <t>≥120天</t>
  </si>
  <si>
    <t>指标1：保障供热温度</t>
  </si>
  <si>
    <t>达标</t>
  </si>
  <si>
    <t>指标1：供热及时性</t>
  </si>
  <si>
    <t>指标1：保障南梁居民及各单位及时供暖</t>
  </si>
  <si>
    <t>指标1：带动周边就业人数</t>
  </si>
  <si>
    <r>
      <rPr>
        <sz val="10"/>
        <color rgb="FF000000"/>
        <rFont val="Times New Roman"/>
        <charset val="0"/>
      </rPr>
      <t>≥24</t>
    </r>
    <r>
      <rPr>
        <sz val="10"/>
        <color rgb="FF000000"/>
        <rFont val="宋体"/>
        <charset val="134"/>
      </rPr>
      <t>人</t>
    </r>
  </si>
  <si>
    <t>指标1：居民及单位职工满意度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</si>
</sst>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47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sz val="10"/>
      <color rgb="FF000000"/>
      <name val="SimSun"/>
      <charset val="134"/>
    </font>
    <font>
      <sz val="12"/>
      <name val="宋体"/>
      <charset val="134"/>
    </font>
    <font>
      <sz val="12"/>
      <color rgb="FF000000"/>
      <name val="黑体"/>
      <charset val="134"/>
    </font>
    <font>
      <sz val="10"/>
      <color rgb="FF000000"/>
      <name val="Arial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  <font>
      <sz val="10"/>
      <color rgb="FF000000"/>
      <name val="宋体"/>
      <charset val="0"/>
    </font>
    <font>
      <sz val="10"/>
      <color indexed="8"/>
      <name val="宋体"/>
      <charset val="134"/>
    </font>
    <font>
      <sz val="10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</cellStyleXfs>
  <cellXfs count="13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/>
    <xf numFmtId="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177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justify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justify" vertical="top"/>
    </xf>
    <xf numFmtId="0" fontId="10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17" fillId="2" borderId="1" xfId="0" applyFont="1" applyFill="1" applyBorder="1" applyAlignment="1">
      <alignment horizontal="justify" vertical="top"/>
    </xf>
    <xf numFmtId="0" fontId="17" fillId="2" borderId="1" xfId="0" applyFont="1" applyFill="1" applyBorder="1" applyAlignment="1">
      <alignment horizontal="justify" vertical="center"/>
    </xf>
    <xf numFmtId="177" fontId="18" fillId="2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justify" vertical="center"/>
    </xf>
    <xf numFmtId="177" fontId="20" fillId="2" borderId="1" xfId="0" applyNumberFormat="1" applyFont="1" applyFill="1" applyBorder="1" applyAlignment="1">
      <alignment horizontal="right" vertical="center"/>
    </xf>
    <xf numFmtId="177" fontId="21" fillId="2" borderId="1" xfId="0" applyNumberFormat="1" applyFont="1" applyFill="1" applyBorder="1" applyAlignment="1">
      <alignment horizontal="right" vertical="center"/>
    </xf>
    <xf numFmtId="177" fontId="21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177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177" fontId="19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9" fillId="0" borderId="1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justify" vertical="center"/>
    </xf>
    <xf numFmtId="177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7" fontId="10" fillId="2" borderId="1" xfId="0" applyNumberFormat="1" applyFont="1" applyFill="1" applyBorder="1" applyAlignment="1">
      <alignment horizontal="center" vertical="top" wrapText="1"/>
    </xf>
    <xf numFmtId="178" fontId="10" fillId="2" borderId="1" xfId="0" applyNumberFormat="1" applyFont="1" applyFill="1" applyBorder="1" applyAlignment="1">
      <alignment horizontal="center" vertical="top" wrapText="1"/>
    </xf>
    <xf numFmtId="178" fontId="9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19" fillId="2" borderId="1" xfId="0" applyFont="1" applyFill="1" applyBorder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77" fontId="1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top" wrapText="1"/>
    </xf>
    <xf numFmtId="178" fontId="9" fillId="2" borderId="1" xfId="0" applyNumberFormat="1" applyFont="1" applyFill="1" applyBorder="1" applyAlignment="1">
      <alignment horizontal="center" vertical="top"/>
    </xf>
    <xf numFmtId="178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top"/>
    </xf>
    <xf numFmtId="178" fontId="9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O24" sqref="O24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116" t="s">
        <v>0</v>
      </c>
      <c r="B1" s="116"/>
      <c r="C1" s="116"/>
      <c r="D1" s="116"/>
    </row>
    <row r="2" spans="1:4">
      <c r="A2" s="117"/>
      <c r="D2" t="s">
        <v>1</v>
      </c>
    </row>
    <row r="3" ht="15" customHeight="1" spans="1:4">
      <c r="A3" s="58" t="s">
        <v>2</v>
      </c>
      <c r="B3" s="58"/>
      <c r="C3" s="58" t="s">
        <v>3</v>
      </c>
      <c r="D3" s="58"/>
    </row>
    <row r="4" spans="1:4">
      <c r="A4" s="58" t="s">
        <v>4</v>
      </c>
      <c r="B4" s="58" t="s">
        <v>5</v>
      </c>
      <c r="C4" s="58" t="s">
        <v>4</v>
      </c>
      <c r="D4" s="58" t="s">
        <v>5</v>
      </c>
    </row>
    <row r="5" spans="1:4">
      <c r="A5" s="98" t="s">
        <v>6</v>
      </c>
      <c r="B5" s="120">
        <v>1483.7</v>
      </c>
      <c r="C5" s="121" t="s">
        <v>7</v>
      </c>
      <c r="D5" s="122"/>
    </row>
    <row r="6" spans="1:4">
      <c r="A6" s="98" t="s">
        <v>8</v>
      </c>
      <c r="B6" s="123"/>
      <c r="C6" s="121" t="s">
        <v>9</v>
      </c>
      <c r="D6" s="122"/>
    </row>
    <row r="7" spans="1:4">
      <c r="A7" s="98" t="s">
        <v>10</v>
      </c>
      <c r="B7" s="123"/>
      <c r="C7" s="121" t="s">
        <v>11</v>
      </c>
      <c r="D7" s="122"/>
    </row>
    <row r="8" spans="1:4">
      <c r="A8" s="98" t="s">
        <v>12</v>
      </c>
      <c r="B8" s="123"/>
      <c r="C8" s="121" t="s">
        <v>13</v>
      </c>
      <c r="D8" s="122"/>
    </row>
    <row r="9" spans="1:4">
      <c r="A9" s="98" t="s">
        <v>14</v>
      </c>
      <c r="B9" s="123"/>
      <c r="C9" s="121" t="s">
        <v>15</v>
      </c>
      <c r="D9" s="99"/>
    </row>
    <row r="10" spans="1:4">
      <c r="A10" s="98" t="s">
        <v>16</v>
      </c>
      <c r="B10" s="123"/>
      <c r="C10" s="121" t="s">
        <v>17</v>
      </c>
      <c r="D10" s="99"/>
    </row>
    <row r="11" spans="1:4">
      <c r="A11" s="98" t="s">
        <v>18</v>
      </c>
      <c r="B11" s="123"/>
      <c r="C11" s="121" t="s">
        <v>19</v>
      </c>
      <c r="D11" s="99">
        <f>B5-D12-D14-D24</f>
        <v>1363.388682</v>
      </c>
    </row>
    <row r="12" spans="1:4">
      <c r="A12" s="98" t="s">
        <v>20</v>
      </c>
      <c r="B12" s="123"/>
      <c r="C12" s="121" t="s">
        <v>21</v>
      </c>
      <c r="D12" s="99">
        <v>69.046237</v>
      </c>
    </row>
    <row r="13" spans="1:4">
      <c r="A13" s="98" t="s">
        <v>22</v>
      </c>
      <c r="B13" s="123"/>
      <c r="C13" s="121" t="s">
        <v>23</v>
      </c>
      <c r="D13" s="99"/>
    </row>
    <row r="14" spans="1:4">
      <c r="A14" s="98"/>
      <c r="B14" s="124"/>
      <c r="C14" s="121" t="s">
        <v>24</v>
      </c>
      <c r="D14" s="99">
        <v>20.049981</v>
      </c>
    </row>
    <row r="15" spans="1:4">
      <c r="A15" s="98"/>
      <c r="B15" s="124"/>
      <c r="C15" s="121" t="s">
        <v>25</v>
      </c>
      <c r="D15" s="99"/>
    </row>
    <row r="16" spans="1:4">
      <c r="A16" s="98"/>
      <c r="B16" s="124"/>
      <c r="C16" s="121" t="s">
        <v>26</v>
      </c>
      <c r="D16" s="99"/>
    </row>
    <row r="17" spans="1:4">
      <c r="A17" s="98"/>
      <c r="B17" s="124"/>
      <c r="C17" s="121" t="s">
        <v>27</v>
      </c>
      <c r="D17" s="99"/>
    </row>
    <row r="18" spans="1:4">
      <c r="A18" s="98"/>
      <c r="B18" s="124"/>
      <c r="C18" s="121" t="s">
        <v>28</v>
      </c>
      <c r="D18" s="99"/>
    </row>
    <row r="19" spans="1:4">
      <c r="A19" s="98"/>
      <c r="B19" s="124"/>
      <c r="C19" s="121" t="s">
        <v>29</v>
      </c>
      <c r="D19" s="99"/>
    </row>
    <row r="20" spans="1:4">
      <c r="A20" s="98"/>
      <c r="B20" s="124"/>
      <c r="C20" s="121" t="s">
        <v>30</v>
      </c>
      <c r="D20" s="99"/>
    </row>
    <row r="21" spans="1:4">
      <c r="A21" s="98"/>
      <c r="B21" s="124"/>
      <c r="C21" s="121" t="s">
        <v>31</v>
      </c>
      <c r="D21" s="99"/>
    </row>
    <row r="22" spans="1:4">
      <c r="A22" s="98"/>
      <c r="B22" s="124"/>
      <c r="C22" s="121" t="s">
        <v>32</v>
      </c>
      <c r="D22" s="99"/>
    </row>
    <row r="23" spans="1:4">
      <c r="A23" s="98"/>
      <c r="B23" s="124"/>
      <c r="C23" s="121" t="s">
        <v>33</v>
      </c>
      <c r="D23" s="99"/>
    </row>
    <row r="24" spans="1:4">
      <c r="A24" s="98"/>
      <c r="B24" s="124"/>
      <c r="C24" s="121" t="s">
        <v>34</v>
      </c>
      <c r="D24" s="99">
        <v>31.2151</v>
      </c>
    </row>
    <row r="25" spans="1:4">
      <c r="A25" s="98"/>
      <c r="B25" s="124"/>
      <c r="C25" s="121" t="s">
        <v>35</v>
      </c>
      <c r="D25" s="99"/>
    </row>
    <row r="26" spans="1:4">
      <c r="A26" s="98"/>
      <c r="B26" s="124"/>
      <c r="C26" s="121" t="s">
        <v>36</v>
      </c>
      <c r="D26" s="99"/>
    </row>
    <row r="27" spans="1:4">
      <c r="A27" s="98"/>
      <c r="B27" s="124"/>
      <c r="C27" s="121" t="s">
        <v>37</v>
      </c>
      <c r="D27" s="99"/>
    </row>
    <row r="28" spans="1:4">
      <c r="A28" s="98"/>
      <c r="B28" s="124"/>
      <c r="C28" s="121" t="s">
        <v>38</v>
      </c>
      <c r="D28" s="99"/>
    </row>
    <row r="29" spans="1:4">
      <c r="A29" s="98"/>
      <c r="B29" s="124"/>
      <c r="C29" s="121" t="s">
        <v>39</v>
      </c>
      <c r="D29" s="122"/>
    </row>
    <row r="30" spans="1:4">
      <c r="A30" s="98"/>
      <c r="B30" s="124"/>
      <c r="C30" s="121" t="s">
        <v>40</v>
      </c>
      <c r="D30" s="122"/>
    </row>
    <row r="31" spans="1:4">
      <c r="A31" s="98"/>
      <c r="B31" s="124"/>
      <c r="C31" s="121" t="s">
        <v>41</v>
      </c>
      <c r="D31" s="122"/>
    </row>
    <row r="32" spans="1:4">
      <c r="A32" s="98"/>
      <c r="B32" s="124"/>
      <c r="C32" s="98" t="s">
        <v>42</v>
      </c>
      <c r="D32" s="67"/>
    </row>
    <row r="33" spans="1:4">
      <c r="A33" s="98"/>
      <c r="B33" s="124"/>
      <c r="C33" s="98" t="s">
        <v>43</v>
      </c>
      <c r="D33" s="67"/>
    </row>
    <row r="34" spans="1:4">
      <c r="A34" s="98"/>
      <c r="B34" s="124"/>
      <c r="C34" s="98" t="s">
        <v>44</v>
      </c>
      <c r="D34" s="67"/>
    </row>
    <row r="35" spans="1:4">
      <c r="A35" s="98"/>
      <c r="B35" s="124"/>
      <c r="C35" s="98"/>
      <c r="D35" s="125"/>
    </row>
    <row r="36" spans="1:4">
      <c r="A36" s="58" t="s">
        <v>45</v>
      </c>
      <c r="B36" s="118">
        <f>B5</f>
        <v>1483.7</v>
      </c>
      <c r="C36" s="58" t="s">
        <v>46</v>
      </c>
      <c r="D36" s="99">
        <f>B5</f>
        <v>1483.7</v>
      </c>
    </row>
    <row r="37" spans="1:4">
      <c r="A37" s="98" t="s">
        <v>47</v>
      </c>
      <c r="B37" s="126"/>
      <c r="C37" s="98" t="s">
        <v>48</v>
      </c>
      <c r="D37" s="127"/>
    </row>
    <row r="38" spans="1:4">
      <c r="A38" s="98" t="s">
        <v>49</v>
      </c>
      <c r="B38" s="126"/>
      <c r="C38" s="98"/>
      <c r="D38" s="128"/>
    </row>
    <row r="39" spans="1:4">
      <c r="A39" s="129"/>
      <c r="B39" s="103"/>
      <c r="C39" s="129"/>
      <c r="D39" s="128"/>
    </row>
    <row r="40" spans="1:4">
      <c r="A40" s="58" t="s">
        <v>50</v>
      </c>
      <c r="B40" s="118">
        <f>B36</f>
        <v>1483.7</v>
      </c>
      <c r="C40" s="58" t="s">
        <v>51</v>
      </c>
      <c r="D40" s="104">
        <f>D36</f>
        <v>1483.7</v>
      </c>
    </row>
    <row r="41" spans="1:1">
      <c r="A41" s="71" t="s">
        <v>52</v>
      </c>
    </row>
  </sheetData>
  <mergeCells count="3">
    <mergeCell ref="A1:D1"/>
    <mergeCell ref="A3:B3"/>
    <mergeCell ref="C3:D3"/>
  </mergeCells>
  <printOptions horizontalCentered="1"/>
  <pageMargins left="0.354166666666667" right="0.393055555555556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8" t="s">
        <v>218</v>
      </c>
      <c r="B1" s="48"/>
    </row>
    <row r="2" spans="1:2">
      <c r="A2" s="49"/>
      <c r="B2" s="50" t="s">
        <v>1</v>
      </c>
    </row>
    <row r="3" ht="15" customHeight="1" spans="1:2">
      <c r="A3" s="51" t="s">
        <v>219</v>
      </c>
      <c r="B3" s="52" t="s">
        <v>220</v>
      </c>
    </row>
    <row r="4" spans="1:2">
      <c r="A4" s="51"/>
      <c r="B4" s="52"/>
    </row>
    <row r="5" spans="1:2">
      <c r="A5" s="53" t="s">
        <v>54</v>
      </c>
      <c r="B5" s="52">
        <v>1</v>
      </c>
    </row>
    <row r="6" spans="1:2">
      <c r="A6" s="54" t="s">
        <v>79</v>
      </c>
      <c r="B6" s="55"/>
    </row>
    <row r="7" spans="1:2">
      <c r="A7" s="56" t="s">
        <v>221</v>
      </c>
      <c r="B7" s="55"/>
    </row>
    <row r="8" spans="1:2">
      <c r="A8" s="56"/>
      <c r="B8" s="55"/>
    </row>
    <row r="9" spans="1:2">
      <c r="A9" s="56"/>
      <c r="B9" s="55"/>
    </row>
    <row r="10" spans="1:2">
      <c r="A10" s="56"/>
      <c r="B10" s="55"/>
    </row>
    <row r="11" spans="1:2">
      <c r="A11" s="56"/>
      <c r="B11" s="55"/>
    </row>
    <row r="12" spans="1:2">
      <c r="A12" s="56"/>
      <c r="B12" s="55"/>
    </row>
    <row r="13" spans="1:2">
      <c r="A13" s="56"/>
      <c r="B13" s="55"/>
    </row>
    <row r="14" spans="1:2">
      <c r="A14" s="56"/>
      <c r="B14" s="55"/>
    </row>
    <row r="15" spans="1:2">
      <c r="A15" s="56"/>
      <c r="B15" s="55"/>
    </row>
    <row r="16" spans="1:1">
      <c r="A16" s="57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L19" sqref="L19"/>
    </sheetView>
  </sheetViews>
  <sheetFormatPr defaultColWidth="9" defaultRowHeight="13.5" outlineLevelCol="4"/>
  <cols>
    <col min="1" max="1" width="21.25" customWidth="1"/>
    <col min="3" max="5" width="29.25" customWidth="1"/>
  </cols>
  <sheetData>
    <row r="1" ht="20.25" spans="1:5">
      <c r="A1" s="48" t="s">
        <v>222</v>
      </c>
      <c r="B1" s="48"/>
      <c r="C1" s="48"/>
      <c r="D1" s="48"/>
      <c r="E1" s="48"/>
    </row>
    <row r="2" spans="1:5">
      <c r="A2" s="49"/>
      <c r="B2" s="50"/>
      <c r="C2" s="50"/>
      <c r="D2" s="50"/>
      <c r="E2" s="50" t="s">
        <v>1</v>
      </c>
    </row>
    <row r="3" spans="1:5">
      <c r="A3" s="58" t="s">
        <v>138</v>
      </c>
      <c r="B3" s="58" t="s">
        <v>99</v>
      </c>
      <c r="C3" s="58" t="s">
        <v>223</v>
      </c>
      <c r="D3" s="58" t="s">
        <v>224</v>
      </c>
      <c r="E3" s="58" t="s">
        <v>225</v>
      </c>
    </row>
    <row r="4" spans="1:5">
      <c r="A4" s="58" t="s">
        <v>54</v>
      </c>
      <c r="B4" s="58">
        <v>1</v>
      </c>
      <c r="C4" s="58">
        <v>2</v>
      </c>
      <c r="D4" s="58">
        <v>3</v>
      </c>
      <c r="E4" s="58">
        <v>4</v>
      </c>
    </row>
    <row r="5" spans="1:5">
      <c r="A5" s="54" t="s">
        <v>79</v>
      </c>
      <c r="B5" s="55"/>
      <c r="C5" s="55"/>
      <c r="D5" s="55"/>
      <c r="E5" s="55"/>
    </row>
    <row r="6" spans="1:5">
      <c r="A6" s="56" t="s">
        <v>143</v>
      </c>
      <c r="B6" s="55"/>
      <c r="C6" s="55"/>
      <c r="D6" s="55"/>
      <c r="E6" s="55"/>
    </row>
    <row r="7" spans="1:5">
      <c r="A7" s="56"/>
      <c r="B7" s="55"/>
      <c r="C7" s="55"/>
      <c r="D7" s="55"/>
      <c r="E7" s="55"/>
    </row>
    <row r="8" spans="1:5">
      <c r="A8" s="56"/>
      <c r="B8" s="55"/>
      <c r="C8" s="55"/>
      <c r="D8" s="55"/>
      <c r="E8" s="55"/>
    </row>
    <row r="9" spans="1:5">
      <c r="A9" s="56"/>
      <c r="B9" s="55"/>
      <c r="C9" s="55"/>
      <c r="D9" s="55"/>
      <c r="E9" s="55"/>
    </row>
    <row r="10" spans="1:5">
      <c r="A10" s="56"/>
      <c r="B10" s="55"/>
      <c r="C10" s="55"/>
      <c r="D10" s="55"/>
      <c r="E10" s="55"/>
    </row>
    <row r="11" spans="1:5">
      <c r="A11" s="56"/>
      <c r="B11" s="55"/>
      <c r="C11" s="55"/>
      <c r="D11" s="55"/>
      <c r="E11" s="55"/>
    </row>
    <row r="12" spans="1:5">
      <c r="A12" s="56"/>
      <c r="B12" s="55"/>
      <c r="C12" s="55"/>
      <c r="D12" s="55"/>
      <c r="E12" s="55"/>
    </row>
    <row r="13" spans="1:5">
      <c r="A13" s="56"/>
      <c r="B13" s="55"/>
      <c r="C13" s="55"/>
      <c r="D13" s="55"/>
      <c r="E13" s="55"/>
    </row>
    <row r="14" spans="1:5">
      <c r="A14" s="56"/>
      <c r="B14" s="55"/>
      <c r="C14" s="55"/>
      <c r="D14" s="55"/>
      <c r="E14" s="55"/>
    </row>
    <row r="15" spans="1:1">
      <c r="A15" s="57" t="s">
        <v>52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8" t="s">
        <v>226</v>
      </c>
      <c r="B1" s="48"/>
    </row>
    <row r="2" spans="1:2">
      <c r="A2" s="49"/>
      <c r="B2" s="50" t="s">
        <v>1</v>
      </c>
    </row>
    <row r="3" ht="15" customHeight="1" spans="1:2">
      <c r="A3" s="51" t="s">
        <v>219</v>
      </c>
      <c r="B3" s="52" t="s">
        <v>220</v>
      </c>
    </row>
    <row r="4" spans="1:2">
      <c r="A4" s="51"/>
      <c r="B4" s="52"/>
    </row>
    <row r="5" spans="1:2">
      <c r="A5" s="53" t="s">
        <v>54</v>
      </c>
      <c r="B5" s="52">
        <v>1</v>
      </c>
    </row>
    <row r="6" spans="1:2">
      <c r="A6" s="54" t="s">
        <v>79</v>
      </c>
      <c r="B6" s="55"/>
    </row>
    <row r="7" spans="1:2">
      <c r="A7" s="56" t="s">
        <v>221</v>
      </c>
      <c r="B7" s="55"/>
    </row>
    <row r="8" spans="1:2">
      <c r="A8" s="56"/>
      <c r="B8" s="55"/>
    </row>
    <row r="9" spans="1:2">
      <c r="A9" s="56"/>
      <c r="B9" s="55"/>
    </row>
    <row r="10" spans="1:2">
      <c r="A10" s="56"/>
      <c r="B10" s="55"/>
    </row>
    <row r="11" spans="1:2">
      <c r="A11" s="56"/>
      <c r="B11" s="55"/>
    </row>
    <row r="12" spans="1:2">
      <c r="A12" s="56"/>
      <c r="B12" s="55"/>
    </row>
    <row r="13" spans="1:2">
      <c r="A13" s="56"/>
      <c r="B13" s="55"/>
    </row>
    <row r="14" spans="1:2">
      <c r="A14" s="56"/>
      <c r="B14" s="55"/>
    </row>
    <row r="15" spans="1:2">
      <c r="A15" s="56"/>
      <c r="B15" s="55"/>
    </row>
    <row r="16" spans="1:1">
      <c r="A16" s="57" t="s">
        <v>52</v>
      </c>
    </row>
  </sheetData>
  <mergeCells count="3">
    <mergeCell ref="A1:B1"/>
    <mergeCell ref="A3:A4"/>
    <mergeCell ref="B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L16" sqref="L16"/>
    </sheetView>
  </sheetViews>
  <sheetFormatPr defaultColWidth="9" defaultRowHeight="14.25" outlineLevelCol="6"/>
  <cols>
    <col min="1" max="2" width="9" style="19"/>
    <col min="3" max="3" width="10.3833333333333" style="19" customWidth="1"/>
    <col min="4" max="4" width="12.3833333333333" style="19" customWidth="1"/>
    <col min="5" max="5" width="23.3833333333333" style="19" customWidth="1"/>
    <col min="6" max="6" width="17.8833333333333" style="19" customWidth="1"/>
    <col min="7" max="7" width="11.6333333333333" style="19" customWidth="1"/>
    <col min="8" max="16384" width="9" style="19"/>
  </cols>
  <sheetData>
    <row r="1" s="19" customFormat="1" ht="32" customHeight="1" spans="1:7">
      <c r="A1" s="3" t="s">
        <v>227</v>
      </c>
      <c r="B1" s="3"/>
      <c r="C1" s="3"/>
      <c r="D1" s="3"/>
      <c r="E1" s="3"/>
      <c r="F1" s="3"/>
      <c r="G1" s="3"/>
    </row>
    <row r="2" s="19" customFormat="1" ht="24" customHeight="1" spans="1:7">
      <c r="A2" s="28" t="s">
        <v>228</v>
      </c>
      <c r="B2" s="28"/>
      <c r="C2" s="28"/>
      <c r="D2" s="28"/>
      <c r="E2" s="28"/>
      <c r="F2" s="28"/>
      <c r="G2" s="28"/>
    </row>
    <row r="3" s="19" customFormat="1" ht="24" customHeight="1" spans="1:7">
      <c r="A3" s="29" t="s">
        <v>229</v>
      </c>
      <c r="B3" s="29"/>
      <c r="C3" s="29"/>
      <c r="D3" s="29" t="s">
        <v>143</v>
      </c>
      <c r="E3" s="29"/>
      <c r="F3" s="29"/>
      <c r="G3" s="29"/>
    </row>
    <row r="4" s="19" customFormat="1" ht="23" customHeight="1" spans="1:7">
      <c r="A4" s="29" t="s">
        <v>230</v>
      </c>
      <c r="B4" s="30" t="s">
        <v>231</v>
      </c>
      <c r="C4" s="30"/>
      <c r="D4" s="30"/>
      <c r="E4" s="30"/>
      <c r="F4" s="30"/>
      <c r="G4" s="30"/>
    </row>
    <row r="5" s="19" customFormat="1" ht="23" customHeight="1" spans="1:7">
      <c r="A5" s="29"/>
      <c r="B5" s="30" t="s">
        <v>232</v>
      </c>
      <c r="C5" s="30"/>
      <c r="D5" s="30"/>
      <c r="E5" s="30"/>
      <c r="F5" s="30"/>
      <c r="G5" s="30"/>
    </row>
    <row r="6" s="19" customFormat="1" ht="23" customHeight="1" spans="1:7">
      <c r="A6" s="29"/>
      <c r="B6" s="30" t="s">
        <v>233</v>
      </c>
      <c r="C6" s="30"/>
      <c r="D6" s="30"/>
      <c r="E6" s="30"/>
      <c r="F6" s="30"/>
      <c r="G6" s="30"/>
    </row>
    <row r="7" s="19" customFormat="1" ht="23" customHeight="1" spans="1:7">
      <c r="A7" s="29" t="s">
        <v>234</v>
      </c>
      <c r="B7" s="29" t="s">
        <v>235</v>
      </c>
      <c r="C7" s="29"/>
      <c r="D7" s="29"/>
      <c r="E7" s="29" t="s">
        <v>236</v>
      </c>
      <c r="F7" s="29" t="s">
        <v>237</v>
      </c>
      <c r="G7" s="29" t="s">
        <v>236</v>
      </c>
    </row>
    <row r="8" s="19" customFormat="1" ht="23" customHeight="1" spans="1:7">
      <c r="A8" s="29"/>
      <c r="B8" s="29" t="s">
        <v>238</v>
      </c>
      <c r="C8" s="29" t="s">
        <v>239</v>
      </c>
      <c r="D8" s="29"/>
      <c r="E8" s="31">
        <v>417.86</v>
      </c>
      <c r="F8" s="29" t="s">
        <v>240</v>
      </c>
      <c r="G8" s="32">
        <f>E10+E11</f>
        <v>1483.7</v>
      </c>
    </row>
    <row r="9" s="19" customFormat="1" ht="23" customHeight="1" spans="1:7">
      <c r="A9" s="29"/>
      <c r="B9" s="29"/>
      <c r="C9" s="29" t="s">
        <v>241</v>
      </c>
      <c r="D9" s="29"/>
      <c r="E9" s="31">
        <v>66.75</v>
      </c>
      <c r="F9" s="29" t="s">
        <v>242</v>
      </c>
      <c r="G9" s="29"/>
    </row>
    <row r="10" s="19" customFormat="1" ht="23" customHeight="1" spans="1:7">
      <c r="A10" s="29"/>
      <c r="B10" s="29"/>
      <c r="C10" s="29" t="s">
        <v>243</v>
      </c>
      <c r="D10" s="29"/>
      <c r="E10" s="33">
        <v>484.62</v>
      </c>
      <c r="F10" s="29" t="s">
        <v>244</v>
      </c>
      <c r="G10" s="29"/>
    </row>
    <row r="11" s="19" customFormat="1" ht="23" customHeight="1" spans="1:7">
      <c r="A11" s="29"/>
      <c r="B11" s="29" t="s">
        <v>245</v>
      </c>
      <c r="C11" s="29"/>
      <c r="D11" s="29"/>
      <c r="E11" s="33">
        <v>999.08</v>
      </c>
      <c r="F11" s="29" t="s">
        <v>246</v>
      </c>
      <c r="G11" s="29">
        <f>G8</f>
        <v>1483.7</v>
      </c>
    </row>
    <row r="12" s="19" customFormat="1" ht="18" customHeight="1" spans="1:7">
      <c r="A12" s="29"/>
      <c r="B12" s="29"/>
      <c r="C12" s="29"/>
      <c r="D12" s="29"/>
      <c r="E12" s="33"/>
      <c r="F12" s="29" t="s">
        <v>247</v>
      </c>
      <c r="G12" s="29">
        <f>G11</f>
        <v>1483.7</v>
      </c>
    </row>
    <row r="13" s="19" customFormat="1" ht="23" customHeight="1" spans="1:7">
      <c r="A13" s="34" t="s">
        <v>248</v>
      </c>
      <c r="B13" s="29" t="s">
        <v>249</v>
      </c>
      <c r="C13" s="29" t="s">
        <v>250</v>
      </c>
      <c r="D13" s="29"/>
      <c r="E13" s="29" t="s">
        <v>251</v>
      </c>
      <c r="F13" s="29" t="s">
        <v>252</v>
      </c>
      <c r="G13" s="29"/>
    </row>
    <row r="14" s="19" customFormat="1" ht="23" customHeight="1" spans="1:7">
      <c r="A14" s="34"/>
      <c r="B14" s="29" t="s">
        <v>253</v>
      </c>
      <c r="C14" s="29" t="s">
        <v>254</v>
      </c>
      <c r="D14" s="29"/>
      <c r="E14" s="29" t="s">
        <v>255</v>
      </c>
      <c r="F14" s="29" t="s">
        <v>256</v>
      </c>
      <c r="G14" s="29"/>
    </row>
    <row r="15" s="19" customFormat="1" ht="23" customHeight="1" spans="1:7">
      <c r="A15" s="34"/>
      <c r="B15" s="29"/>
      <c r="C15" s="29" t="s">
        <v>257</v>
      </c>
      <c r="D15" s="29"/>
      <c r="E15" s="29" t="s">
        <v>258</v>
      </c>
      <c r="F15" s="29" t="s">
        <v>259</v>
      </c>
      <c r="G15" s="29"/>
    </row>
    <row r="16" s="19" customFormat="1" ht="23" customHeight="1" spans="1:7">
      <c r="A16" s="34"/>
      <c r="B16" s="29"/>
      <c r="C16" s="29" t="s">
        <v>260</v>
      </c>
      <c r="D16" s="29"/>
      <c r="E16" s="29" t="s">
        <v>261</v>
      </c>
      <c r="F16" s="29" t="s">
        <v>262</v>
      </c>
      <c r="G16" s="29"/>
    </row>
    <row r="17" s="19" customFormat="1" ht="23" customHeight="1" spans="1:7">
      <c r="A17" s="34"/>
      <c r="B17" s="29"/>
      <c r="C17" s="35" t="s">
        <v>263</v>
      </c>
      <c r="D17" s="36"/>
      <c r="E17" s="29" t="s">
        <v>264</v>
      </c>
      <c r="F17" s="35" t="s">
        <v>265</v>
      </c>
      <c r="G17" s="36"/>
    </row>
    <row r="18" s="19" customFormat="1" ht="23" customHeight="1" spans="1:7">
      <c r="A18" s="34"/>
      <c r="B18" s="29"/>
      <c r="C18" s="35" t="s">
        <v>266</v>
      </c>
      <c r="D18" s="36"/>
      <c r="E18" s="29" t="s">
        <v>267</v>
      </c>
      <c r="F18" s="35" t="s">
        <v>268</v>
      </c>
      <c r="G18" s="36"/>
    </row>
    <row r="19" s="19" customFormat="1" ht="23" customHeight="1" spans="1:7">
      <c r="A19" s="34"/>
      <c r="B19" s="37" t="s">
        <v>269</v>
      </c>
      <c r="C19" s="38" t="s">
        <v>270</v>
      </c>
      <c r="D19" s="39"/>
      <c r="E19" s="29" t="s">
        <v>271</v>
      </c>
      <c r="F19" s="35" t="s">
        <v>272</v>
      </c>
      <c r="G19" s="36"/>
    </row>
    <row r="20" s="19" customFormat="1" ht="23" customHeight="1" spans="1:7">
      <c r="A20" s="34"/>
      <c r="B20" s="40"/>
      <c r="C20" s="41"/>
      <c r="D20" s="42"/>
      <c r="E20" s="29" t="s">
        <v>273</v>
      </c>
      <c r="F20" s="35" t="s">
        <v>274</v>
      </c>
      <c r="G20" s="36"/>
    </row>
    <row r="21" s="19" customFormat="1" ht="23" customHeight="1" spans="1:7">
      <c r="A21" s="34"/>
      <c r="B21" s="40"/>
      <c r="C21" s="41"/>
      <c r="D21" s="42"/>
      <c r="E21" s="29" t="s">
        <v>275</v>
      </c>
      <c r="F21" s="35" t="s">
        <v>276</v>
      </c>
      <c r="G21" s="36"/>
    </row>
    <row r="22" s="19" customFormat="1" ht="23" customHeight="1" spans="1:7">
      <c r="A22" s="34"/>
      <c r="B22" s="40"/>
      <c r="C22" s="41"/>
      <c r="D22" s="42"/>
      <c r="E22" s="36" t="s">
        <v>277</v>
      </c>
      <c r="F22" s="35" t="s">
        <v>278</v>
      </c>
      <c r="G22" s="36"/>
    </row>
    <row r="23" s="19" customFormat="1" ht="23" customHeight="1" spans="1:7">
      <c r="A23" s="34"/>
      <c r="B23" s="40"/>
      <c r="C23" s="43"/>
      <c r="D23" s="44"/>
      <c r="E23" s="36" t="s">
        <v>279</v>
      </c>
      <c r="F23" s="35" t="s">
        <v>280</v>
      </c>
      <c r="G23" s="36"/>
    </row>
    <row r="24" s="19" customFormat="1" ht="23" customHeight="1" spans="1:7">
      <c r="A24" s="34"/>
      <c r="B24" s="40"/>
      <c r="C24" s="41" t="s">
        <v>281</v>
      </c>
      <c r="D24" s="42"/>
      <c r="E24" s="36" t="s">
        <v>282</v>
      </c>
      <c r="F24" s="35" t="s">
        <v>283</v>
      </c>
      <c r="G24" s="36"/>
    </row>
    <row r="25" s="19" customFormat="1" ht="23" customHeight="1" spans="1:7">
      <c r="A25" s="34"/>
      <c r="B25" s="40"/>
      <c r="C25" s="41"/>
      <c r="D25" s="42"/>
      <c r="E25" s="36" t="s">
        <v>284</v>
      </c>
      <c r="F25" s="35" t="s">
        <v>285</v>
      </c>
      <c r="G25" s="36"/>
    </row>
    <row r="26" s="19" customFormat="1" ht="23" customHeight="1" spans="1:7">
      <c r="A26" s="34"/>
      <c r="B26" s="40"/>
      <c r="C26" s="43"/>
      <c r="D26" s="44"/>
      <c r="E26" s="36" t="s">
        <v>286</v>
      </c>
      <c r="F26" s="35" t="s">
        <v>285</v>
      </c>
      <c r="G26" s="36"/>
    </row>
    <row r="27" s="19" customFormat="1" ht="23" customHeight="1" spans="1:7">
      <c r="A27" s="34"/>
      <c r="B27" s="40"/>
      <c r="C27" s="41" t="s">
        <v>287</v>
      </c>
      <c r="D27" s="42"/>
      <c r="E27" s="36" t="s">
        <v>288</v>
      </c>
      <c r="F27" s="35" t="s">
        <v>289</v>
      </c>
      <c r="G27" s="36"/>
    </row>
    <row r="28" s="19" customFormat="1" ht="23" customHeight="1" spans="1:7">
      <c r="A28" s="34"/>
      <c r="B28" s="45"/>
      <c r="C28" s="41"/>
      <c r="D28" s="42"/>
      <c r="E28" s="29" t="s">
        <v>290</v>
      </c>
      <c r="F28" s="35" t="s">
        <v>289</v>
      </c>
      <c r="G28" s="36"/>
    </row>
    <row r="29" s="19" customFormat="1" ht="23" customHeight="1" spans="1:7">
      <c r="A29" s="34"/>
      <c r="B29" s="41" t="s">
        <v>291</v>
      </c>
      <c r="C29" s="29" t="s">
        <v>292</v>
      </c>
      <c r="D29" s="29"/>
      <c r="E29" s="29" t="s">
        <v>293</v>
      </c>
      <c r="F29" s="29" t="s">
        <v>265</v>
      </c>
      <c r="G29" s="29"/>
    </row>
    <row r="30" s="19" customFormat="1" ht="23" customHeight="1" spans="1:7">
      <c r="A30" s="34"/>
      <c r="B30" s="41"/>
      <c r="C30" s="29" t="s">
        <v>294</v>
      </c>
      <c r="D30" s="29"/>
      <c r="E30" s="29" t="s">
        <v>295</v>
      </c>
      <c r="F30" s="29" t="s">
        <v>296</v>
      </c>
      <c r="G30" s="29"/>
    </row>
    <row r="31" s="19" customFormat="1" ht="23" customHeight="1" spans="1:7">
      <c r="A31" s="34"/>
      <c r="B31" s="43"/>
      <c r="C31" s="29" t="s">
        <v>297</v>
      </c>
      <c r="D31" s="29"/>
      <c r="E31" s="29" t="s">
        <v>298</v>
      </c>
      <c r="F31" s="29" t="s">
        <v>265</v>
      </c>
      <c r="G31" s="29"/>
    </row>
    <row r="32" s="19" customFormat="1" spans="1:7">
      <c r="A32" s="4" t="s">
        <v>299</v>
      </c>
      <c r="B32" s="4"/>
      <c r="C32" s="4"/>
      <c r="D32" s="4"/>
      <c r="E32" s="4"/>
      <c r="F32" s="4"/>
      <c r="G32" s="18"/>
    </row>
    <row r="33" s="19" customFormat="1" spans="1:7">
      <c r="A33" s="4"/>
      <c r="B33" s="4"/>
      <c r="C33" s="4"/>
      <c r="D33" s="4"/>
      <c r="E33" s="4"/>
      <c r="F33" s="4"/>
      <c r="G33" s="18"/>
    </row>
    <row r="34" s="19" customFormat="1" ht="9" customHeight="1" spans="1:7">
      <c r="A34" s="4"/>
      <c r="B34" s="4"/>
      <c r="C34" s="4"/>
      <c r="D34" s="4"/>
      <c r="E34" s="4"/>
      <c r="F34" s="4"/>
      <c r="G34" s="18"/>
    </row>
    <row r="35" s="19" customFormat="1" spans="1:7">
      <c r="A35" s="4"/>
      <c r="B35" s="4"/>
      <c r="C35" s="4"/>
      <c r="D35" s="4"/>
      <c r="E35" s="4"/>
      <c r="F35" s="4"/>
      <c r="G35" s="18"/>
    </row>
    <row r="36" s="19" customFormat="1" ht="9" customHeight="1" spans="1:7">
      <c r="A36" s="46"/>
      <c r="B36" s="46"/>
      <c r="C36" s="46"/>
      <c r="D36" s="46"/>
      <c r="E36" s="46"/>
      <c r="F36" s="46"/>
      <c r="G36" s="47"/>
    </row>
  </sheetData>
  <mergeCells count="52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C29:D29"/>
    <mergeCell ref="F29:G29"/>
    <mergeCell ref="C30:D30"/>
    <mergeCell ref="F30:G30"/>
    <mergeCell ref="C31:D31"/>
    <mergeCell ref="F31:G31"/>
    <mergeCell ref="A4:A6"/>
    <mergeCell ref="A7:A12"/>
    <mergeCell ref="A13:A31"/>
    <mergeCell ref="B8:B10"/>
    <mergeCell ref="B14:B18"/>
    <mergeCell ref="B19:B28"/>
    <mergeCell ref="B29:B31"/>
    <mergeCell ref="E11:E12"/>
    <mergeCell ref="B11:D12"/>
    <mergeCell ref="C19:D23"/>
    <mergeCell ref="C24:D26"/>
    <mergeCell ref="C27:D28"/>
    <mergeCell ref="A32:G36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L13" sqref="L13"/>
    </sheetView>
  </sheetViews>
  <sheetFormatPr defaultColWidth="9" defaultRowHeight="13.5" outlineLevelCol="6"/>
  <cols>
    <col min="1" max="1" width="9" style="1"/>
    <col min="2" max="2" width="11.5" style="1" customWidth="1"/>
    <col min="3" max="3" width="11.1333333333333" style="1" customWidth="1"/>
    <col min="4" max="4" width="13.25" style="1" customWidth="1"/>
    <col min="5" max="5" width="9" style="1"/>
    <col min="6" max="6" width="14.5" style="1" customWidth="1"/>
    <col min="7" max="7" width="12.6333333333333" style="1" customWidth="1"/>
    <col min="8" max="16384" width="9" style="1"/>
  </cols>
  <sheetData>
    <row r="1" s="1" customFormat="1" ht="14.25" spans="1:7">
      <c r="A1" s="23"/>
      <c r="B1" s="23"/>
      <c r="C1" s="23"/>
      <c r="D1" s="23"/>
      <c r="E1" s="23"/>
      <c r="F1" s="23"/>
      <c r="G1" s="23"/>
    </row>
    <row r="2" s="1" customFormat="1" spans="1:7">
      <c r="A2" s="24" t="s">
        <v>300</v>
      </c>
      <c r="B2" s="25"/>
      <c r="C2" s="25"/>
      <c r="D2" s="25"/>
      <c r="E2" s="25"/>
      <c r="F2" s="25"/>
      <c r="G2" s="25"/>
    </row>
    <row r="3" s="1" customFormat="1" ht="34" customHeight="1" spans="1:7">
      <c r="A3" s="25"/>
      <c r="B3" s="25"/>
      <c r="C3" s="25"/>
      <c r="D3" s="25"/>
      <c r="E3" s="25"/>
      <c r="F3" s="25"/>
      <c r="G3" s="25"/>
    </row>
    <row r="4" s="1" customFormat="1" ht="24" customHeight="1" spans="1:7">
      <c r="A4" s="4" t="s">
        <v>301</v>
      </c>
      <c r="B4" s="4"/>
      <c r="C4" s="4" t="s">
        <v>302</v>
      </c>
      <c r="D4" s="4"/>
      <c r="E4" s="4" t="s">
        <v>303</v>
      </c>
      <c r="F4" s="4" t="s">
        <v>304</v>
      </c>
      <c r="G4" s="4"/>
    </row>
    <row r="5" s="1" customFormat="1" ht="24" customHeight="1" spans="1:7">
      <c r="A5" s="4" t="s">
        <v>305</v>
      </c>
      <c r="B5" s="4"/>
      <c r="C5" s="4" t="s">
        <v>306</v>
      </c>
      <c r="D5" s="4"/>
      <c r="E5" s="4" t="s">
        <v>307</v>
      </c>
      <c r="F5" s="4" t="s">
        <v>143</v>
      </c>
      <c r="G5" s="4"/>
    </row>
    <row r="6" s="1" customFormat="1" ht="24" customHeight="1" spans="1:7">
      <c r="A6" s="5" t="s">
        <v>308</v>
      </c>
      <c r="B6" s="5"/>
      <c r="C6" s="6" t="s">
        <v>309</v>
      </c>
      <c r="D6" s="6"/>
      <c r="E6" s="7">
        <v>43.68</v>
      </c>
      <c r="F6" s="7"/>
      <c r="G6" s="7"/>
    </row>
    <row r="7" s="1" customFormat="1" ht="24" customHeight="1" spans="1:7">
      <c r="A7" s="5"/>
      <c r="B7" s="5"/>
      <c r="C7" s="8" t="s">
        <v>310</v>
      </c>
      <c r="D7" s="8"/>
      <c r="E7" s="7">
        <v>43.68</v>
      </c>
      <c r="F7" s="7"/>
      <c r="G7" s="7"/>
    </row>
    <row r="8" s="1" customFormat="1" ht="24" customHeight="1" spans="1:7">
      <c r="A8" s="5"/>
      <c r="B8" s="5"/>
      <c r="C8" s="8" t="s">
        <v>311</v>
      </c>
      <c r="D8" s="8"/>
      <c r="E8" s="7">
        <v>0</v>
      </c>
      <c r="F8" s="7"/>
      <c r="G8" s="7"/>
    </row>
    <row r="9" s="1" customFormat="1" ht="30" customHeight="1" spans="1:7">
      <c r="A9" s="5" t="s">
        <v>312</v>
      </c>
      <c r="B9" s="5" t="s">
        <v>313</v>
      </c>
      <c r="C9" s="5"/>
      <c r="D9" s="5"/>
      <c r="E9" s="5"/>
      <c r="F9" s="5"/>
      <c r="G9" s="5"/>
    </row>
    <row r="10" s="1" customFormat="1" ht="64" customHeight="1" spans="1:7">
      <c r="A10" s="5"/>
      <c r="B10" s="6" t="s">
        <v>314</v>
      </c>
      <c r="C10" s="6"/>
      <c r="D10" s="6"/>
      <c r="E10" s="6"/>
      <c r="F10" s="6"/>
      <c r="G10" s="6"/>
    </row>
    <row r="11" s="1" customFormat="1" ht="24" customHeight="1" spans="1:7">
      <c r="A11" s="5" t="s">
        <v>315</v>
      </c>
      <c r="B11" s="5" t="s">
        <v>316</v>
      </c>
      <c r="C11" s="5" t="s">
        <v>317</v>
      </c>
      <c r="D11" s="26" t="s">
        <v>318</v>
      </c>
      <c r="E11" s="26"/>
      <c r="F11" s="26"/>
      <c r="G11" s="5" t="s">
        <v>319</v>
      </c>
    </row>
    <row r="12" s="1" customFormat="1" ht="24" customHeight="1" spans="1:7">
      <c r="A12" s="5"/>
      <c r="B12" s="5" t="s">
        <v>320</v>
      </c>
      <c r="C12" s="5" t="s">
        <v>321</v>
      </c>
      <c r="D12" s="11" t="s">
        <v>322</v>
      </c>
      <c r="E12" s="12"/>
      <c r="F12" s="13"/>
      <c r="G12" s="15" t="s">
        <v>323</v>
      </c>
    </row>
    <row r="13" s="1" customFormat="1" ht="24" customHeight="1" spans="1:7">
      <c r="A13" s="5"/>
      <c r="B13" s="5" t="s">
        <v>324</v>
      </c>
      <c r="C13" s="5" t="s">
        <v>325</v>
      </c>
      <c r="D13" s="16" t="s">
        <v>326</v>
      </c>
      <c r="E13" s="16"/>
      <c r="F13" s="16"/>
      <c r="G13" s="5" t="s">
        <v>327</v>
      </c>
    </row>
    <row r="14" s="1" customFormat="1" ht="24" customHeight="1" spans="1:7">
      <c r="A14" s="5"/>
      <c r="B14" s="5"/>
      <c r="C14" s="5" t="s">
        <v>328</v>
      </c>
      <c r="D14" s="16" t="s">
        <v>329</v>
      </c>
      <c r="E14" s="16"/>
      <c r="F14" s="16"/>
      <c r="G14" s="22" t="s">
        <v>330</v>
      </c>
    </row>
    <row r="15" s="1" customFormat="1" ht="24" customHeight="1" spans="1:7">
      <c r="A15" s="5"/>
      <c r="B15" s="5"/>
      <c r="C15" s="5" t="s">
        <v>331</v>
      </c>
      <c r="D15" s="16" t="s">
        <v>332</v>
      </c>
      <c r="E15" s="16"/>
      <c r="F15" s="16"/>
      <c r="G15" s="22" t="s">
        <v>333</v>
      </c>
    </row>
    <row r="16" s="1" customFormat="1" ht="24" customHeight="1" spans="1:7">
      <c r="A16" s="5"/>
      <c r="B16" s="5" t="s">
        <v>334</v>
      </c>
      <c r="C16" s="5" t="s">
        <v>335</v>
      </c>
      <c r="D16" s="16" t="s">
        <v>336</v>
      </c>
      <c r="E16" s="16"/>
      <c r="F16" s="16"/>
      <c r="G16" s="5" t="s">
        <v>337</v>
      </c>
    </row>
    <row r="17" s="1" customFormat="1" ht="24" customHeight="1" spans="1:7">
      <c r="A17" s="5"/>
      <c r="B17" s="5" t="s">
        <v>338</v>
      </c>
      <c r="C17" s="5" t="s">
        <v>339</v>
      </c>
      <c r="D17" s="16" t="s">
        <v>340</v>
      </c>
      <c r="E17" s="16"/>
      <c r="F17" s="16"/>
      <c r="G17" s="27" t="s">
        <v>341</v>
      </c>
    </row>
    <row r="18" s="1" customFormat="1" spans="1:7">
      <c r="A18" s="4" t="s">
        <v>299</v>
      </c>
      <c r="B18" s="4"/>
      <c r="C18" s="4"/>
      <c r="D18" s="4"/>
      <c r="E18" s="4"/>
      <c r="F18" s="4"/>
      <c r="G18" s="4"/>
    </row>
    <row r="19" s="1" customFormat="1" spans="1:7">
      <c r="A19" s="4"/>
      <c r="B19" s="4"/>
      <c r="C19" s="4"/>
      <c r="D19" s="4"/>
      <c r="E19" s="4"/>
      <c r="F19" s="4"/>
      <c r="G19" s="4"/>
    </row>
    <row r="20" s="1" customFormat="1" spans="1:7">
      <c r="A20" s="4"/>
      <c r="B20" s="4"/>
      <c r="C20" s="4"/>
      <c r="D20" s="4"/>
      <c r="E20" s="4"/>
      <c r="F20" s="4"/>
      <c r="G20" s="4"/>
    </row>
    <row r="21" s="1" customFormat="1" spans="1:7">
      <c r="A21" s="4"/>
      <c r="B21" s="4"/>
      <c r="C21" s="4"/>
      <c r="D21" s="4"/>
      <c r="E21" s="4"/>
      <c r="F21" s="4"/>
      <c r="G21" s="4"/>
    </row>
    <row r="22" s="1" customFormat="1" spans="1:7">
      <c r="A22" s="4"/>
      <c r="B22" s="4"/>
      <c r="C22" s="4"/>
      <c r="D22" s="4"/>
      <c r="E22" s="4"/>
      <c r="F22" s="4"/>
      <c r="G22" s="4"/>
    </row>
  </sheetData>
  <mergeCells count="2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A9:A10"/>
    <mergeCell ref="A11:A17"/>
    <mergeCell ref="B13:B15"/>
    <mergeCell ref="A2:G3"/>
    <mergeCell ref="A6:B8"/>
    <mergeCell ref="A18:G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M11" sqref="M11"/>
    </sheetView>
  </sheetViews>
  <sheetFormatPr defaultColWidth="9" defaultRowHeight="13.5" outlineLevelCol="6"/>
  <cols>
    <col min="1" max="1" width="9" style="1"/>
    <col min="2" max="2" width="11.5" style="1" customWidth="1"/>
    <col min="3" max="3" width="11.1333333333333" style="1" customWidth="1"/>
    <col min="4" max="4" width="13.25" style="1" customWidth="1"/>
    <col min="5" max="5" width="9" style="1"/>
    <col min="6" max="6" width="14.5" style="1" customWidth="1"/>
    <col min="7" max="7" width="14.05" style="1" customWidth="1"/>
    <col min="8" max="16384" width="9" style="1"/>
  </cols>
  <sheetData>
    <row r="1" s="1" customFormat="1" ht="14.25" spans="1:7">
      <c r="A1" s="23"/>
      <c r="B1" s="23"/>
      <c r="C1" s="23"/>
      <c r="D1" s="23"/>
      <c r="E1" s="23"/>
      <c r="F1" s="23"/>
      <c r="G1" s="23"/>
    </row>
    <row r="2" s="1" customFormat="1" spans="1:7">
      <c r="A2" s="24" t="s">
        <v>300</v>
      </c>
      <c r="B2" s="25"/>
      <c r="C2" s="25"/>
      <c r="D2" s="25"/>
      <c r="E2" s="25"/>
      <c r="F2" s="25"/>
      <c r="G2" s="25"/>
    </row>
    <row r="3" s="1" customFormat="1" ht="33" customHeight="1" spans="1:7">
      <c r="A3" s="25"/>
      <c r="B3" s="25"/>
      <c r="C3" s="25"/>
      <c r="D3" s="25"/>
      <c r="E3" s="25"/>
      <c r="F3" s="25"/>
      <c r="G3" s="25"/>
    </row>
    <row r="4" s="1" customFormat="1" ht="24" spans="1:7">
      <c r="A4" s="4" t="s">
        <v>301</v>
      </c>
      <c r="B4" s="4"/>
      <c r="C4" s="4" t="s">
        <v>342</v>
      </c>
      <c r="D4" s="4"/>
      <c r="E4" s="4" t="s">
        <v>303</v>
      </c>
      <c r="F4" s="4" t="s">
        <v>304</v>
      </c>
      <c r="G4" s="4"/>
    </row>
    <row r="5" s="1" customFormat="1" ht="23" customHeight="1" spans="1:7">
      <c r="A5" s="4" t="s">
        <v>305</v>
      </c>
      <c r="B5" s="4"/>
      <c r="C5" s="4" t="s">
        <v>306</v>
      </c>
      <c r="D5" s="4"/>
      <c r="E5" s="4" t="s">
        <v>307</v>
      </c>
      <c r="F5" s="4" t="s">
        <v>143</v>
      </c>
      <c r="G5" s="4"/>
    </row>
    <row r="6" s="1" customFormat="1" ht="23" customHeight="1" spans="1:7">
      <c r="A6" s="5" t="s">
        <v>308</v>
      </c>
      <c r="B6" s="5"/>
      <c r="C6" s="6" t="s">
        <v>309</v>
      </c>
      <c r="D6" s="6"/>
      <c r="E6" s="7">
        <v>155.4</v>
      </c>
      <c r="F6" s="7"/>
      <c r="G6" s="7"/>
    </row>
    <row r="7" s="1" customFormat="1" ht="23" customHeight="1" spans="1:7">
      <c r="A7" s="5"/>
      <c r="B7" s="5"/>
      <c r="C7" s="8" t="s">
        <v>310</v>
      </c>
      <c r="D7" s="8"/>
      <c r="E7" s="7">
        <v>155.4</v>
      </c>
      <c r="F7" s="7"/>
      <c r="G7" s="7"/>
    </row>
    <row r="8" s="1" customFormat="1" ht="23" customHeight="1" spans="1:7">
      <c r="A8" s="5"/>
      <c r="B8" s="5"/>
      <c r="C8" s="8" t="s">
        <v>311</v>
      </c>
      <c r="D8" s="8"/>
      <c r="E8" s="7">
        <v>0</v>
      </c>
      <c r="F8" s="7"/>
      <c r="G8" s="7"/>
    </row>
    <row r="9" s="1" customFormat="1" ht="19" customHeight="1" spans="1:7">
      <c r="A9" s="5" t="s">
        <v>312</v>
      </c>
      <c r="B9" s="26" t="s">
        <v>313</v>
      </c>
      <c r="C9" s="26"/>
      <c r="D9" s="26"/>
      <c r="E9" s="26"/>
      <c r="F9" s="26"/>
      <c r="G9" s="26"/>
    </row>
    <row r="10" s="1" customFormat="1" ht="59" customHeight="1" spans="1:7">
      <c r="A10" s="5"/>
      <c r="B10" s="4" t="s">
        <v>343</v>
      </c>
      <c r="C10" s="4"/>
      <c r="D10" s="4"/>
      <c r="E10" s="4"/>
      <c r="F10" s="4"/>
      <c r="G10" s="4"/>
    </row>
    <row r="11" s="1" customFormat="1" ht="27" customHeight="1" spans="1:7">
      <c r="A11" s="5" t="s">
        <v>344</v>
      </c>
      <c r="B11" s="5" t="s">
        <v>316</v>
      </c>
      <c r="C11" s="5" t="s">
        <v>317</v>
      </c>
      <c r="D11" s="5" t="s">
        <v>318</v>
      </c>
      <c r="E11" s="5"/>
      <c r="F11" s="5"/>
      <c r="G11" s="5" t="s">
        <v>319</v>
      </c>
    </row>
    <row r="12" s="1" customFormat="1" ht="26" customHeight="1" spans="1:7">
      <c r="A12" s="5"/>
      <c r="B12" s="5" t="s">
        <v>320</v>
      </c>
      <c r="C12" s="5" t="s">
        <v>321</v>
      </c>
      <c r="D12" s="11" t="s">
        <v>322</v>
      </c>
      <c r="E12" s="12"/>
      <c r="F12" s="13"/>
      <c r="G12" s="5" t="s">
        <v>345</v>
      </c>
    </row>
    <row r="13" s="1" customFormat="1" ht="25" customHeight="1" spans="1:7">
      <c r="A13" s="5"/>
      <c r="B13" s="5" t="s">
        <v>324</v>
      </c>
      <c r="C13" s="5" t="s">
        <v>325</v>
      </c>
      <c r="D13" s="16" t="s">
        <v>346</v>
      </c>
      <c r="E13" s="16"/>
      <c r="F13" s="16"/>
      <c r="G13" s="5" t="s">
        <v>347</v>
      </c>
    </row>
    <row r="14" s="1" customFormat="1" ht="30" customHeight="1" spans="1:7">
      <c r="A14" s="5"/>
      <c r="B14" s="5"/>
      <c r="C14" s="5" t="s">
        <v>328</v>
      </c>
      <c r="D14" s="16" t="s">
        <v>348</v>
      </c>
      <c r="E14" s="16"/>
      <c r="F14" s="16"/>
      <c r="G14" s="22" t="s">
        <v>349</v>
      </c>
    </row>
    <row r="15" s="1" customFormat="1" ht="28" customHeight="1" spans="1:7">
      <c r="A15" s="5"/>
      <c r="B15" s="5"/>
      <c r="C15" s="5" t="s">
        <v>331</v>
      </c>
      <c r="D15" s="16" t="s">
        <v>350</v>
      </c>
      <c r="E15" s="16"/>
      <c r="F15" s="16"/>
      <c r="G15" s="22" t="s">
        <v>333</v>
      </c>
    </row>
    <row r="16" s="1" customFormat="1" ht="25" customHeight="1" spans="1:7">
      <c r="A16" s="5"/>
      <c r="B16" s="5" t="s">
        <v>334</v>
      </c>
      <c r="C16" s="5" t="s">
        <v>335</v>
      </c>
      <c r="D16" s="16" t="s">
        <v>351</v>
      </c>
      <c r="E16" s="16"/>
      <c r="F16" s="16"/>
      <c r="G16" s="22" t="s">
        <v>337</v>
      </c>
    </row>
    <row r="17" s="1" customFormat="1" ht="25" customHeight="1" spans="1:7">
      <c r="A17" s="5"/>
      <c r="B17" s="5" t="s">
        <v>338</v>
      </c>
      <c r="C17" s="5" t="s">
        <v>339</v>
      </c>
      <c r="D17" s="16" t="s">
        <v>352</v>
      </c>
      <c r="E17" s="16"/>
      <c r="F17" s="16"/>
      <c r="G17" s="27" t="s">
        <v>353</v>
      </c>
    </row>
    <row r="18" s="1" customFormat="1" spans="1:7">
      <c r="A18" s="4" t="s">
        <v>299</v>
      </c>
      <c r="B18" s="4"/>
      <c r="C18" s="4"/>
      <c r="D18" s="4"/>
      <c r="E18" s="4"/>
      <c r="F18" s="4"/>
      <c r="G18" s="4"/>
    </row>
    <row r="19" s="1" customFormat="1" spans="1:7">
      <c r="A19" s="4"/>
      <c r="B19" s="4"/>
      <c r="C19" s="4"/>
      <c r="D19" s="4"/>
      <c r="E19" s="4"/>
      <c r="F19" s="4"/>
      <c r="G19" s="4"/>
    </row>
    <row r="20" s="1" customFormat="1" spans="1:7">
      <c r="A20" s="4"/>
      <c r="B20" s="4"/>
      <c r="C20" s="4"/>
      <c r="D20" s="4"/>
      <c r="E20" s="4"/>
      <c r="F20" s="4"/>
      <c r="G20" s="4"/>
    </row>
    <row r="21" s="1" customFormat="1" spans="1:7">
      <c r="A21" s="4"/>
      <c r="B21" s="4"/>
      <c r="C21" s="4"/>
      <c r="D21" s="4"/>
      <c r="E21" s="4"/>
      <c r="F21" s="4"/>
      <c r="G21" s="4"/>
    </row>
    <row r="22" s="1" customFormat="1" spans="1:7">
      <c r="A22" s="4"/>
      <c r="B22" s="4"/>
      <c r="C22" s="4"/>
      <c r="D22" s="4"/>
      <c r="E22" s="4"/>
      <c r="F22" s="4"/>
      <c r="G22" s="4"/>
    </row>
  </sheetData>
  <mergeCells count="27"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B9:G9"/>
    <mergeCell ref="B10:G10"/>
    <mergeCell ref="D11:F11"/>
    <mergeCell ref="D12:F12"/>
    <mergeCell ref="D13:F13"/>
    <mergeCell ref="D14:F14"/>
    <mergeCell ref="D15:F15"/>
    <mergeCell ref="D16:F16"/>
    <mergeCell ref="D17:F17"/>
    <mergeCell ref="A9:A10"/>
    <mergeCell ref="A11:A17"/>
    <mergeCell ref="B13:B15"/>
    <mergeCell ref="A2:G3"/>
    <mergeCell ref="A6:B8"/>
    <mergeCell ref="A18:G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23" sqref="K23"/>
    </sheetView>
  </sheetViews>
  <sheetFormatPr defaultColWidth="9" defaultRowHeight="14.25"/>
  <cols>
    <col min="1" max="3" width="9" style="19"/>
    <col min="4" max="4" width="15.1333333333333" style="19" customWidth="1"/>
    <col min="5" max="5" width="12" style="19" customWidth="1"/>
    <col min="6" max="6" width="9" style="19"/>
    <col min="7" max="7" width="13.6333333333333" style="19" customWidth="1"/>
    <col min="8" max="16384" width="9" style="19"/>
  </cols>
  <sheetData>
    <row r="1" s="19" customFormat="1" ht="39" customHeight="1" spans="1:7">
      <c r="A1" s="2" t="s">
        <v>300</v>
      </c>
      <c r="B1" s="3"/>
      <c r="C1" s="3"/>
      <c r="D1" s="3"/>
      <c r="E1" s="3"/>
      <c r="F1" s="3"/>
      <c r="G1" s="3"/>
    </row>
    <row r="2" s="19" customFormat="1" ht="32" customHeight="1" spans="1:7">
      <c r="A2" s="4" t="s">
        <v>301</v>
      </c>
      <c r="B2" s="4"/>
      <c r="C2" s="5" t="s">
        <v>354</v>
      </c>
      <c r="D2" s="5"/>
      <c r="E2" s="4" t="s">
        <v>303</v>
      </c>
      <c r="F2" s="4" t="s">
        <v>355</v>
      </c>
      <c r="G2" s="4"/>
    </row>
    <row r="3" s="19" customFormat="1" ht="24" customHeight="1" spans="1:7">
      <c r="A3" s="4" t="s">
        <v>305</v>
      </c>
      <c r="B3" s="4"/>
      <c r="C3" s="4" t="s">
        <v>306</v>
      </c>
      <c r="D3" s="4"/>
      <c r="E3" s="4" t="s">
        <v>307</v>
      </c>
      <c r="F3" s="4" t="s">
        <v>143</v>
      </c>
      <c r="G3" s="4"/>
    </row>
    <row r="4" s="19" customFormat="1" spans="1:7">
      <c r="A4" s="5" t="s">
        <v>308</v>
      </c>
      <c r="B4" s="5"/>
      <c r="C4" s="6" t="s">
        <v>309</v>
      </c>
      <c r="D4" s="6"/>
      <c r="E4" s="7">
        <v>300</v>
      </c>
      <c r="F4" s="7"/>
      <c r="G4" s="7"/>
    </row>
    <row r="5" s="19" customFormat="1" spans="1:7">
      <c r="A5" s="5"/>
      <c r="B5" s="5"/>
      <c r="C5" s="8" t="s">
        <v>310</v>
      </c>
      <c r="D5" s="8"/>
      <c r="E5" s="7">
        <v>300</v>
      </c>
      <c r="F5" s="7"/>
      <c r="G5" s="7"/>
    </row>
    <row r="6" s="19" customFormat="1" spans="1:7">
      <c r="A6" s="5"/>
      <c r="B6" s="5"/>
      <c r="C6" s="8" t="s">
        <v>311</v>
      </c>
      <c r="D6" s="8"/>
      <c r="E6" s="7">
        <v>0</v>
      </c>
      <c r="F6" s="7"/>
      <c r="G6" s="7"/>
    </row>
    <row r="7" s="19" customFormat="1" ht="24" customHeight="1" spans="1:7">
      <c r="A7" s="5" t="s">
        <v>356</v>
      </c>
      <c r="B7" s="5" t="s">
        <v>313</v>
      </c>
      <c r="C7" s="5"/>
      <c r="D7" s="5"/>
      <c r="E7" s="5"/>
      <c r="F7" s="5"/>
      <c r="G7" s="5"/>
    </row>
    <row r="8" s="19" customFormat="1" ht="80" customHeight="1" spans="1:7">
      <c r="A8" s="5"/>
      <c r="B8" s="4" t="s">
        <v>357</v>
      </c>
      <c r="C8" s="4"/>
      <c r="D8" s="4"/>
      <c r="E8" s="4"/>
      <c r="F8" s="4"/>
      <c r="G8" s="4"/>
    </row>
    <row r="9" s="19" customFormat="1" ht="23" customHeight="1" spans="1:7">
      <c r="A9" s="5" t="s">
        <v>358</v>
      </c>
      <c r="B9" s="5" t="s">
        <v>316</v>
      </c>
      <c r="C9" s="5" t="s">
        <v>317</v>
      </c>
      <c r="D9" s="5" t="s">
        <v>318</v>
      </c>
      <c r="E9" s="5"/>
      <c r="F9" s="5"/>
      <c r="G9" s="5" t="s">
        <v>319</v>
      </c>
    </row>
    <row r="10" s="19" customFormat="1" ht="25" customHeight="1" spans="1:7">
      <c r="A10" s="5"/>
      <c r="B10" s="9" t="s">
        <v>320</v>
      </c>
      <c r="C10" s="5" t="s">
        <v>321</v>
      </c>
      <c r="D10" s="11" t="s">
        <v>359</v>
      </c>
      <c r="E10" s="12"/>
      <c r="F10" s="13"/>
      <c r="G10" s="5" t="s">
        <v>360</v>
      </c>
    </row>
    <row r="11" s="19" customFormat="1" ht="25" customHeight="1" spans="1:7">
      <c r="A11" s="5"/>
      <c r="B11" s="5" t="s">
        <v>324</v>
      </c>
      <c r="C11" s="5" t="s">
        <v>325</v>
      </c>
      <c r="D11" s="16" t="s">
        <v>361</v>
      </c>
      <c r="E11" s="16"/>
      <c r="F11" s="16"/>
      <c r="G11" s="20" t="s">
        <v>362</v>
      </c>
    </row>
    <row r="12" s="19" customFormat="1" ht="25" customHeight="1" spans="1:7">
      <c r="A12" s="5"/>
      <c r="B12" s="5"/>
      <c r="C12" s="5" t="s">
        <v>328</v>
      </c>
      <c r="D12" s="16" t="s">
        <v>363</v>
      </c>
      <c r="E12" s="16"/>
      <c r="F12" s="16"/>
      <c r="G12" s="20" t="s">
        <v>289</v>
      </c>
    </row>
    <row r="13" s="19" customFormat="1" ht="25" customHeight="1" spans="1:14">
      <c r="A13" s="5"/>
      <c r="B13" s="5"/>
      <c r="C13" s="5"/>
      <c r="D13" s="11" t="s">
        <v>364</v>
      </c>
      <c r="E13" s="12"/>
      <c r="F13" s="13"/>
      <c r="G13" s="20">
        <v>1</v>
      </c>
      <c r="N13" s="19" t="s">
        <v>365</v>
      </c>
    </row>
    <row r="14" s="19" customFormat="1" ht="25" customHeight="1" spans="1:7">
      <c r="A14" s="5"/>
      <c r="B14" s="5"/>
      <c r="C14" s="5" t="s">
        <v>331</v>
      </c>
      <c r="D14" s="16" t="s">
        <v>366</v>
      </c>
      <c r="E14" s="16"/>
      <c r="F14" s="16"/>
      <c r="G14" s="21" t="s">
        <v>367</v>
      </c>
    </row>
    <row r="15" s="19" customFormat="1" ht="25" customHeight="1" spans="1:7">
      <c r="A15" s="5"/>
      <c r="B15" s="5"/>
      <c r="C15" s="5"/>
      <c r="D15" s="16" t="s">
        <v>368</v>
      </c>
      <c r="E15" s="16"/>
      <c r="F15" s="16"/>
      <c r="G15" s="21" t="s">
        <v>369</v>
      </c>
    </row>
    <row r="16" s="19" customFormat="1" ht="25" customHeight="1" spans="1:7">
      <c r="A16" s="5"/>
      <c r="B16" s="5" t="s">
        <v>334</v>
      </c>
      <c r="C16" s="5" t="s">
        <v>370</v>
      </c>
      <c r="D16" s="16" t="s">
        <v>371</v>
      </c>
      <c r="E16" s="16"/>
      <c r="F16" s="16"/>
      <c r="G16" s="22" t="s">
        <v>283</v>
      </c>
    </row>
    <row r="17" s="19" customFormat="1" ht="25" customHeight="1" spans="1:7">
      <c r="A17" s="5"/>
      <c r="B17" s="5"/>
      <c r="C17" s="5" t="s">
        <v>372</v>
      </c>
      <c r="D17" s="16" t="s">
        <v>373</v>
      </c>
      <c r="E17" s="16"/>
      <c r="F17" s="16"/>
      <c r="G17" s="5" t="s">
        <v>283</v>
      </c>
    </row>
    <row r="18" s="19" customFormat="1" ht="34" customHeight="1" spans="1:7">
      <c r="A18" s="5"/>
      <c r="B18" s="5" t="s">
        <v>338</v>
      </c>
      <c r="C18" s="5" t="s">
        <v>374</v>
      </c>
      <c r="D18" s="16" t="s">
        <v>375</v>
      </c>
      <c r="E18" s="16"/>
      <c r="F18" s="16"/>
      <c r="G18" s="17" t="s">
        <v>265</v>
      </c>
    </row>
    <row r="19" s="19" customFormat="1" spans="1:7">
      <c r="A19" s="4" t="s">
        <v>299</v>
      </c>
      <c r="B19" s="4"/>
      <c r="C19" s="4"/>
      <c r="D19" s="4"/>
      <c r="E19" s="4"/>
      <c r="F19" s="4"/>
      <c r="G19" s="18"/>
    </row>
    <row r="20" s="19" customFormat="1" spans="1:7">
      <c r="A20" s="4"/>
      <c r="B20" s="4"/>
      <c r="C20" s="4"/>
      <c r="D20" s="4"/>
      <c r="E20" s="4"/>
      <c r="F20" s="4"/>
      <c r="G20" s="18"/>
    </row>
    <row r="21" s="19" customFormat="1" spans="1:7">
      <c r="A21" s="4"/>
      <c r="B21" s="4"/>
      <c r="C21" s="4"/>
      <c r="D21" s="4"/>
      <c r="E21" s="4"/>
      <c r="F21" s="4"/>
      <c r="G21" s="18"/>
    </row>
    <row r="22" s="19" customFormat="1" spans="1:7">
      <c r="A22" s="4"/>
      <c r="B22" s="4"/>
      <c r="C22" s="4"/>
      <c r="D22" s="4"/>
      <c r="E22" s="4"/>
      <c r="F22" s="4"/>
      <c r="G22" s="18"/>
    </row>
  </sheetData>
  <mergeCells count="33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A7:A8"/>
    <mergeCell ref="A9:A18"/>
    <mergeCell ref="B11:B15"/>
    <mergeCell ref="B16:B17"/>
    <mergeCell ref="C12:C13"/>
    <mergeCell ref="C14:C15"/>
    <mergeCell ref="A4:B6"/>
    <mergeCell ref="A19:G2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N10" sqref="N10"/>
    </sheetView>
  </sheetViews>
  <sheetFormatPr defaultColWidth="9" defaultRowHeight="13.5" outlineLevelCol="6"/>
  <cols>
    <col min="1" max="1" width="9" style="1"/>
    <col min="2" max="2" width="9" style="1" customWidth="1"/>
    <col min="3" max="3" width="8.75" style="1" customWidth="1"/>
    <col min="4" max="4" width="15.8833333333333" style="1" customWidth="1"/>
    <col min="5" max="5" width="10.3833333333333" style="1" customWidth="1"/>
    <col min="6" max="6" width="14.75" style="1" customWidth="1"/>
    <col min="7" max="7" width="13" style="1" customWidth="1"/>
    <col min="8" max="16384" width="9" style="1"/>
  </cols>
  <sheetData>
    <row r="1" s="1" customFormat="1" ht="45" customHeight="1" spans="1:7">
      <c r="A1" s="2" t="s">
        <v>376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301</v>
      </c>
      <c r="B2" s="4"/>
      <c r="C2" s="4" t="s">
        <v>377</v>
      </c>
      <c r="D2" s="4"/>
      <c r="E2" s="4" t="s">
        <v>303</v>
      </c>
      <c r="F2" s="4" t="s">
        <v>378</v>
      </c>
      <c r="G2" s="4"/>
    </row>
    <row r="3" s="1" customFormat="1" ht="24" customHeight="1" spans="1:7">
      <c r="A3" s="4" t="s">
        <v>305</v>
      </c>
      <c r="B3" s="4"/>
      <c r="C3" s="4" t="s">
        <v>143</v>
      </c>
      <c r="D3" s="4"/>
      <c r="E3" s="4" t="s">
        <v>307</v>
      </c>
      <c r="F3" s="4" t="s">
        <v>379</v>
      </c>
      <c r="G3" s="4"/>
    </row>
    <row r="4" s="1" customFormat="1" ht="24" customHeight="1" spans="1:7">
      <c r="A4" s="5" t="s">
        <v>308</v>
      </c>
      <c r="B4" s="5"/>
      <c r="C4" s="6" t="s">
        <v>309</v>
      </c>
      <c r="D4" s="6"/>
      <c r="E4" s="7">
        <v>500</v>
      </c>
      <c r="F4" s="7"/>
      <c r="G4" s="7"/>
    </row>
    <row r="5" s="1" customFormat="1" ht="24" customHeight="1" spans="1:7">
      <c r="A5" s="5"/>
      <c r="B5" s="5"/>
      <c r="C5" s="8" t="s">
        <v>310</v>
      </c>
      <c r="D5" s="8"/>
      <c r="E5" s="7">
        <v>500</v>
      </c>
      <c r="F5" s="7"/>
      <c r="G5" s="7"/>
    </row>
    <row r="6" s="1" customFormat="1" ht="24" customHeight="1" spans="1:7">
      <c r="A6" s="5"/>
      <c r="B6" s="5"/>
      <c r="C6" s="8" t="s">
        <v>311</v>
      </c>
      <c r="D6" s="8"/>
      <c r="E6" s="7"/>
      <c r="F6" s="7"/>
      <c r="G6" s="7"/>
    </row>
    <row r="7" s="1" customFormat="1" ht="24" customHeight="1" spans="1:7">
      <c r="A7" s="9" t="s">
        <v>356</v>
      </c>
      <c r="B7" s="5" t="s">
        <v>313</v>
      </c>
      <c r="C7" s="5"/>
      <c r="D7" s="5"/>
      <c r="E7" s="5"/>
      <c r="F7" s="5"/>
      <c r="G7" s="5"/>
    </row>
    <row r="8" s="1" customFormat="1" ht="59" customHeight="1" spans="1:7">
      <c r="A8" s="10"/>
      <c r="B8" s="11" t="s">
        <v>380</v>
      </c>
      <c r="C8" s="12"/>
      <c r="D8" s="12"/>
      <c r="E8" s="12"/>
      <c r="F8" s="12"/>
      <c r="G8" s="13"/>
    </row>
    <row r="9" s="1" customFormat="1" ht="26" customHeight="1" spans="1:7">
      <c r="A9" s="9" t="s">
        <v>381</v>
      </c>
      <c r="B9" s="5" t="s">
        <v>316</v>
      </c>
      <c r="C9" s="5" t="s">
        <v>317</v>
      </c>
      <c r="D9" s="5" t="s">
        <v>318</v>
      </c>
      <c r="E9" s="5"/>
      <c r="F9" s="5"/>
      <c r="G9" s="5" t="s">
        <v>319</v>
      </c>
    </row>
    <row r="10" s="1" customFormat="1" ht="27" customHeight="1" spans="1:7">
      <c r="A10" s="14"/>
      <c r="B10" s="5" t="s">
        <v>320</v>
      </c>
      <c r="C10" s="5" t="s">
        <v>321</v>
      </c>
      <c r="D10" s="11" t="s">
        <v>382</v>
      </c>
      <c r="E10" s="12"/>
      <c r="F10" s="13"/>
      <c r="G10" s="15" t="s">
        <v>383</v>
      </c>
    </row>
    <row r="11" s="1" customFormat="1" ht="27" customHeight="1" spans="1:7">
      <c r="A11" s="14"/>
      <c r="B11" s="5" t="s">
        <v>324</v>
      </c>
      <c r="C11" s="9" t="s">
        <v>325</v>
      </c>
      <c r="D11" s="4" t="s">
        <v>384</v>
      </c>
      <c r="E11" s="4"/>
      <c r="F11" s="4"/>
      <c r="G11" s="5" t="s">
        <v>385</v>
      </c>
    </row>
    <row r="12" s="1" customFormat="1" ht="27" customHeight="1" spans="1:7">
      <c r="A12" s="14"/>
      <c r="B12" s="5"/>
      <c r="C12" s="10"/>
      <c r="D12" s="11" t="s">
        <v>386</v>
      </c>
      <c r="E12" s="12"/>
      <c r="F12" s="13"/>
      <c r="G12" s="5" t="s">
        <v>387</v>
      </c>
    </row>
    <row r="13" s="1" customFormat="1" ht="27" customHeight="1" spans="1:7">
      <c r="A13" s="14"/>
      <c r="B13" s="5"/>
      <c r="C13" s="5" t="s">
        <v>328</v>
      </c>
      <c r="D13" s="16" t="s">
        <v>388</v>
      </c>
      <c r="E13" s="16"/>
      <c r="F13" s="16"/>
      <c r="G13" s="5" t="s">
        <v>389</v>
      </c>
    </row>
    <row r="14" s="1" customFormat="1" ht="27" customHeight="1" spans="1:7">
      <c r="A14" s="14"/>
      <c r="B14" s="5"/>
      <c r="C14" s="5" t="s">
        <v>331</v>
      </c>
      <c r="D14" s="16" t="s">
        <v>390</v>
      </c>
      <c r="E14" s="16"/>
      <c r="F14" s="16"/>
      <c r="G14" s="5" t="s">
        <v>333</v>
      </c>
    </row>
    <row r="15" s="1" customFormat="1" ht="27" customHeight="1" spans="1:7">
      <c r="A15" s="14"/>
      <c r="B15" s="5" t="s">
        <v>334</v>
      </c>
      <c r="C15" s="9" t="s">
        <v>372</v>
      </c>
      <c r="D15" s="16" t="s">
        <v>391</v>
      </c>
      <c r="E15" s="16"/>
      <c r="F15" s="16"/>
      <c r="G15" s="5" t="s">
        <v>349</v>
      </c>
    </row>
    <row r="16" s="1" customFormat="1" ht="27" customHeight="1" spans="1:7">
      <c r="A16" s="14"/>
      <c r="B16" s="5"/>
      <c r="C16" s="10"/>
      <c r="D16" s="16" t="s">
        <v>392</v>
      </c>
      <c r="E16" s="16"/>
      <c r="F16" s="16"/>
      <c r="G16" s="17" t="s">
        <v>393</v>
      </c>
    </row>
    <row r="17" s="1" customFormat="1" ht="27" customHeight="1" spans="1:7">
      <c r="A17" s="10"/>
      <c r="B17" s="5" t="s">
        <v>338</v>
      </c>
      <c r="C17" s="5" t="s">
        <v>339</v>
      </c>
      <c r="D17" s="16" t="s">
        <v>394</v>
      </c>
      <c r="E17" s="16"/>
      <c r="F17" s="16"/>
      <c r="G17" s="17" t="s">
        <v>289</v>
      </c>
    </row>
    <row r="18" s="1" customFormat="1" ht="10" customHeight="1" spans="1:7">
      <c r="A18" s="4" t="s">
        <v>299</v>
      </c>
      <c r="B18" s="4"/>
      <c r="C18" s="4"/>
      <c r="D18" s="4"/>
      <c r="E18" s="4"/>
      <c r="F18" s="4"/>
      <c r="G18" s="18"/>
    </row>
    <row r="19" s="1" customFormat="1" ht="10" customHeight="1" spans="1:7">
      <c r="A19" s="4"/>
      <c r="B19" s="4"/>
      <c r="C19" s="4"/>
      <c r="D19" s="4"/>
      <c r="E19" s="4"/>
      <c r="F19" s="4"/>
      <c r="G19" s="18"/>
    </row>
    <row r="20" s="1" customFormat="1" ht="10" customHeight="1" spans="1:7">
      <c r="A20" s="4"/>
      <c r="B20" s="4"/>
      <c r="C20" s="4"/>
      <c r="D20" s="4"/>
      <c r="E20" s="4"/>
      <c r="F20" s="4"/>
      <c r="G20" s="18"/>
    </row>
    <row r="21" s="1" customFormat="1" ht="24" customHeight="1" spans="1:7">
      <c r="A21" s="4"/>
      <c r="B21" s="4"/>
      <c r="C21" s="4"/>
      <c r="D21" s="4"/>
      <c r="E21" s="4"/>
      <c r="F21" s="4"/>
      <c r="G21" s="18"/>
    </row>
  </sheetData>
  <mergeCells count="32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A7:A8"/>
    <mergeCell ref="A9:A17"/>
    <mergeCell ref="B11:B14"/>
    <mergeCell ref="B15:B16"/>
    <mergeCell ref="C11:C12"/>
    <mergeCell ref="C15:C16"/>
    <mergeCell ref="A4:B6"/>
    <mergeCell ref="A18:G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workbookViewId="0">
      <selection activeCell="G24" sqref="G2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16" t="s">
        <v>53</v>
      </c>
    </row>
    <row r="2" spans="1:2">
      <c r="A2" s="117"/>
      <c r="B2" t="s">
        <v>1</v>
      </c>
    </row>
    <row r="3" ht="20" customHeight="1" spans="1:2">
      <c r="A3" s="58" t="s">
        <v>4</v>
      </c>
      <c r="B3" s="58" t="s">
        <v>5</v>
      </c>
    </row>
    <row r="4" ht="20" customHeight="1" spans="1:2">
      <c r="A4" s="58" t="s">
        <v>54</v>
      </c>
      <c r="B4" s="58">
        <v>1</v>
      </c>
    </row>
    <row r="5" ht="20" customHeight="1" spans="1:2">
      <c r="A5" s="60" t="s">
        <v>55</v>
      </c>
      <c r="B5" s="118">
        <f>表一!B5</f>
        <v>1483.7</v>
      </c>
    </row>
    <row r="6" ht="20" customHeight="1" spans="1:2">
      <c r="A6" s="56" t="s">
        <v>56</v>
      </c>
      <c r="B6" s="118">
        <f>B5</f>
        <v>1483.7</v>
      </c>
    </row>
    <row r="7" ht="20" customHeight="1" spans="1:2">
      <c r="A7" s="60" t="s">
        <v>57</v>
      </c>
      <c r="B7" s="118"/>
    </row>
    <row r="8" ht="20" customHeight="1" spans="1:2">
      <c r="A8" s="56" t="s">
        <v>58</v>
      </c>
      <c r="B8" s="118"/>
    </row>
    <row r="9" ht="20" customHeight="1" spans="1:2">
      <c r="A9" s="60" t="s">
        <v>59</v>
      </c>
      <c r="B9" s="118"/>
    </row>
    <row r="10" ht="20" customHeight="1" spans="1:2">
      <c r="A10" s="56" t="s">
        <v>58</v>
      </c>
      <c r="B10" s="118"/>
    </row>
    <row r="11" ht="20" customHeight="1" spans="1:2">
      <c r="A11" s="60" t="s">
        <v>60</v>
      </c>
      <c r="B11" s="118"/>
    </row>
    <row r="12" ht="20" customHeight="1" spans="1:2">
      <c r="A12" s="56" t="s">
        <v>58</v>
      </c>
      <c r="B12" s="118"/>
    </row>
    <row r="13" ht="20" customHeight="1" spans="1:2">
      <c r="A13" s="60" t="s">
        <v>61</v>
      </c>
      <c r="B13" s="118"/>
    </row>
    <row r="14" ht="20" customHeight="1" spans="1:2">
      <c r="A14" s="56" t="s">
        <v>58</v>
      </c>
      <c r="B14" s="118"/>
    </row>
    <row r="15" ht="20" customHeight="1" spans="1:2">
      <c r="A15" s="60" t="s">
        <v>62</v>
      </c>
      <c r="B15" s="118"/>
    </row>
    <row r="16" ht="20" customHeight="1" spans="1:2">
      <c r="A16" s="56" t="s">
        <v>58</v>
      </c>
      <c r="B16" s="118"/>
    </row>
    <row r="17" ht="20" customHeight="1" spans="1:2">
      <c r="A17" s="60" t="s">
        <v>63</v>
      </c>
      <c r="B17" s="118"/>
    </row>
    <row r="18" ht="20" customHeight="1" spans="1:2">
      <c r="A18" s="56" t="s">
        <v>58</v>
      </c>
      <c r="B18" s="118"/>
    </row>
    <row r="19" ht="20" customHeight="1" spans="1:2">
      <c r="A19" s="60" t="s">
        <v>64</v>
      </c>
      <c r="B19" s="118"/>
    </row>
    <row r="20" ht="20" customHeight="1" spans="1:2">
      <c r="A20" s="56" t="s">
        <v>58</v>
      </c>
      <c r="B20" s="118"/>
    </row>
    <row r="21" ht="20" customHeight="1" spans="1:2">
      <c r="A21" s="60" t="s">
        <v>65</v>
      </c>
      <c r="B21" s="118"/>
    </row>
    <row r="22" ht="20" customHeight="1" spans="1:2">
      <c r="A22" s="56" t="s">
        <v>58</v>
      </c>
      <c r="B22" s="118"/>
    </row>
    <row r="23" ht="20" customHeight="1" spans="1:2">
      <c r="A23" s="60" t="s">
        <v>66</v>
      </c>
      <c r="B23" s="118">
        <f>B5</f>
        <v>1483.7</v>
      </c>
    </row>
    <row r="24" ht="20" customHeight="1" spans="1:2">
      <c r="A24" s="56" t="s">
        <v>67</v>
      </c>
      <c r="B24" s="118"/>
    </row>
    <row r="25" ht="20" customHeight="1" spans="1:2">
      <c r="A25" s="56" t="s">
        <v>67</v>
      </c>
      <c r="B25" s="118"/>
    </row>
    <row r="26" ht="20" customHeight="1" spans="1:2">
      <c r="A26" s="56" t="s">
        <v>67</v>
      </c>
      <c r="B26" s="118"/>
    </row>
    <row r="27" ht="20" customHeight="1" spans="1:2">
      <c r="A27" s="56" t="s">
        <v>67</v>
      </c>
      <c r="B27" s="118"/>
    </row>
    <row r="28" ht="20" customHeight="1" spans="1:2">
      <c r="A28" s="56" t="s">
        <v>67</v>
      </c>
      <c r="B28" s="118"/>
    </row>
    <row r="29" ht="20" customHeight="1" spans="1:2">
      <c r="A29" s="60" t="s">
        <v>68</v>
      </c>
      <c r="B29" s="118"/>
    </row>
    <row r="30" ht="20" customHeight="1" spans="1:2">
      <c r="A30" s="56" t="s">
        <v>58</v>
      </c>
      <c r="B30" s="118"/>
    </row>
    <row r="31" ht="20" customHeight="1" spans="1:2">
      <c r="A31" s="60" t="s">
        <v>69</v>
      </c>
      <c r="B31" s="118"/>
    </row>
    <row r="32" ht="20" customHeight="1" spans="1:2">
      <c r="A32" s="56" t="s">
        <v>58</v>
      </c>
      <c r="B32" s="118"/>
    </row>
    <row r="33" ht="20" customHeight="1" spans="1:2">
      <c r="A33" s="60" t="s">
        <v>70</v>
      </c>
      <c r="B33" s="118">
        <f>B5</f>
        <v>1483.7</v>
      </c>
    </row>
    <row r="34" spans="1:2">
      <c r="A34" s="105" t="s">
        <v>71</v>
      </c>
      <c r="B34" s="119"/>
    </row>
    <row r="35" spans="2:2">
      <c r="B35" s="119"/>
    </row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C7" sqref="C7:D7"/>
    </sheetView>
  </sheetViews>
  <sheetFormatPr defaultColWidth="9" defaultRowHeight="13.5" outlineLevelCol="7"/>
  <cols>
    <col min="1" max="1" width="39.8833333333333" customWidth="1"/>
    <col min="2" max="5" width="11.75" customWidth="1"/>
    <col min="7" max="7" width="11.5"/>
  </cols>
  <sheetData>
    <row r="1" ht="20.25" spans="1:5">
      <c r="A1" s="48" t="s">
        <v>72</v>
      </c>
      <c r="B1" s="48"/>
      <c r="C1" s="48"/>
      <c r="D1" s="48"/>
      <c r="E1" s="48"/>
    </row>
    <row r="2" spans="1:5">
      <c r="A2" s="49"/>
      <c r="B2" s="50"/>
      <c r="C2" s="50"/>
      <c r="D2" s="50"/>
      <c r="E2" s="50" t="s">
        <v>1</v>
      </c>
    </row>
    <row r="3" ht="25" customHeight="1" spans="1:5">
      <c r="A3" s="58" t="s">
        <v>73</v>
      </c>
      <c r="B3" s="58" t="s">
        <v>74</v>
      </c>
      <c r="C3" s="58" t="s">
        <v>75</v>
      </c>
      <c r="D3" s="58" t="s">
        <v>76</v>
      </c>
      <c r="E3" s="58" t="s">
        <v>77</v>
      </c>
    </row>
    <row r="4" ht="25" customHeight="1" spans="1:5">
      <c r="A4" s="58" t="s">
        <v>78</v>
      </c>
      <c r="B4" s="58">
        <v>1</v>
      </c>
      <c r="C4" s="58">
        <v>2</v>
      </c>
      <c r="D4" s="58">
        <v>3</v>
      </c>
      <c r="E4" s="58">
        <v>4</v>
      </c>
    </row>
    <row r="5" ht="25" customHeight="1" spans="1:5">
      <c r="A5" s="106" t="s">
        <v>79</v>
      </c>
      <c r="B5" s="107">
        <f>C5+D5</f>
        <v>1483.7</v>
      </c>
      <c r="C5" s="107">
        <f>C6+C9+C15+C18</f>
        <v>484.62</v>
      </c>
      <c r="D5" s="108">
        <v>999.08</v>
      </c>
      <c r="E5" s="108"/>
    </row>
    <row r="6" ht="25" customHeight="1" spans="1:5">
      <c r="A6" s="54" t="s">
        <v>80</v>
      </c>
      <c r="B6" s="107">
        <f>B5-B9-B15-B18</f>
        <v>1363.388682</v>
      </c>
      <c r="C6" s="107">
        <v>364.308682</v>
      </c>
      <c r="D6" s="108">
        <v>999.08</v>
      </c>
      <c r="E6" s="108"/>
    </row>
    <row r="7" ht="25" customHeight="1" spans="1:8">
      <c r="A7" s="109" t="s">
        <v>81</v>
      </c>
      <c r="B7" s="94">
        <f>B6</f>
        <v>1363.388682</v>
      </c>
      <c r="C7" s="94">
        <f>C6</f>
        <v>364.308682</v>
      </c>
      <c r="D7" s="110">
        <v>999.08</v>
      </c>
      <c r="E7" s="108"/>
      <c r="H7" s="111"/>
    </row>
    <row r="8" ht="25" customHeight="1" spans="1:5">
      <c r="A8" s="109" t="s">
        <v>82</v>
      </c>
      <c r="B8" s="94">
        <f>B6</f>
        <v>1363.388682</v>
      </c>
      <c r="C8" s="94">
        <f>C7</f>
        <v>364.308682</v>
      </c>
      <c r="D8" s="110">
        <v>999.08</v>
      </c>
      <c r="E8" s="110"/>
    </row>
    <row r="9" ht="25" customHeight="1" spans="1:5">
      <c r="A9" s="54" t="s">
        <v>83</v>
      </c>
      <c r="B9" s="107">
        <f>B10+B13</f>
        <v>69.046237</v>
      </c>
      <c r="C9" s="107">
        <f>C10+C13</f>
        <v>69.046237</v>
      </c>
      <c r="D9" s="108"/>
      <c r="E9" s="108"/>
    </row>
    <row r="10" ht="25" customHeight="1" spans="1:7">
      <c r="A10" s="112" t="s">
        <v>84</v>
      </c>
      <c r="B10" s="94">
        <f>B11+B12</f>
        <v>62.43024</v>
      </c>
      <c r="C10" s="94">
        <f>C11+C12</f>
        <v>62.43024</v>
      </c>
      <c r="D10" s="108"/>
      <c r="E10" s="108"/>
      <c r="G10" s="113"/>
    </row>
    <row r="11" ht="25" customHeight="1" spans="1:5">
      <c r="A11" s="112" t="s">
        <v>85</v>
      </c>
      <c r="B11" s="94">
        <v>41.62016</v>
      </c>
      <c r="C11" s="94">
        <v>41.62016</v>
      </c>
      <c r="D11" s="110"/>
      <c r="E11" s="110"/>
    </row>
    <row r="12" ht="25" customHeight="1" spans="1:7">
      <c r="A12" s="112" t="s">
        <v>86</v>
      </c>
      <c r="B12" s="94">
        <v>20.81008</v>
      </c>
      <c r="C12" s="94">
        <v>20.81008</v>
      </c>
      <c r="D12" s="110"/>
      <c r="E12" s="110"/>
      <c r="G12" s="114"/>
    </row>
    <row r="13" ht="25" customHeight="1" spans="1:5">
      <c r="A13" s="112" t="s">
        <v>87</v>
      </c>
      <c r="B13" s="94">
        <f>C13</f>
        <v>6.615997</v>
      </c>
      <c r="C13" s="94">
        <f>C14</f>
        <v>6.615997</v>
      </c>
      <c r="D13" s="110"/>
      <c r="E13" s="110"/>
    </row>
    <row r="14" ht="25" customHeight="1" spans="1:5">
      <c r="A14" s="112" t="s">
        <v>88</v>
      </c>
      <c r="B14" s="94">
        <v>6.615997</v>
      </c>
      <c r="C14" s="94">
        <v>6.615997</v>
      </c>
      <c r="D14" s="110"/>
      <c r="E14" s="110"/>
    </row>
    <row r="15" ht="25" customHeight="1" spans="1:5">
      <c r="A15" s="84" t="s">
        <v>89</v>
      </c>
      <c r="B15" s="107">
        <f>C15</f>
        <v>20.049981</v>
      </c>
      <c r="C15" s="107">
        <f>C16</f>
        <v>20.049981</v>
      </c>
      <c r="D15" s="110"/>
      <c r="E15" s="110"/>
    </row>
    <row r="16" ht="25" customHeight="1" spans="1:5">
      <c r="A16" s="112" t="s">
        <v>90</v>
      </c>
      <c r="B16" s="94">
        <v>20.049981</v>
      </c>
      <c r="C16" s="94">
        <v>20.049981</v>
      </c>
      <c r="D16" s="110"/>
      <c r="E16" s="110"/>
    </row>
    <row r="17" ht="25" customHeight="1" spans="1:5">
      <c r="A17" s="112" t="s">
        <v>91</v>
      </c>
      <c r="B17" s="94">
        <v>20.049981</v>
      </c>
      <c r="C17" s="94">
        <v>20.049981</v>
      </c>
      <c r="D17" s="110"/>
      <c r="E17" s="110"/>
    </row>
    <row r="18" ht="25" customHeight="1" spans="1:5">
      <c r="A18" s="84" t="s">
        <v>92</v>
      </c>
      <c r="B18" s="107">
        <f>C18</f>
        <v>31.2151</v>
      </c>
      <c r="C18" s="107">
        <f>C19</f>
        <v>31.2151</v>
      </c>
      <c r="D18" s="110"/>
      <c r="E18" s="110"/>
    </row>
    <row r="19" ht="25" customHeight="1" spans="1:5">
      <c r="A19" s="112" t="s">
        <v>93</v>
      </c>
      <c r="B19" s="94">
        <v>31.2151</v>
      </c>
      <c r="C19" s="94">
        <v>31.2151</v>
      </c>
      <c r="D19" s="110"/>
      <c r="E19" s="110"/>
    </row>
    <row r="20" ht="25" customHeight="1" spans="1:5">
      <c r="A20" s="112" t="s">
        <v>94</v>
      </c>
      <c r="B20" s="94">
        <v>31.2151</v>
      </c>
      <c r="C20" s="94">
        <v>31.2151</v>
      </c>
      <c r="D20" s="108"/>
      <c r="E20" s="108"/>
    </row>
    <row r="21" spans="1:5">
      <c r="A21" s="70" t="s">
        <v>95</v>
      </c>
      <c r="B21" s="115"/>
      <c r="C21" s="115"/>
      <c r="D21" s="115"/>
      <c r="E21" s="115"/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J11" sqref="J11:J12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48" t="s">
        <v>96</v>
      </c>
      <c r="B1" s="48"/>
      <c r="C1" s="48"/>
      <c r="D1" s="48"/>
    </row>
    <row r="2" spans="1:4">
      <c r="A2" s="49"/>
      <c r="B2" s="50"/>
      <c r="C2" s="50"/>
      <c r="D2" s="50" t="s">
        <v>1</v>
      </c>
    </row>
    <row r="3" ht="15" customHeight="1" spans="1:4">
      <c r="A3" s="58" t="s">
        <v>97</v>
      </c>
      <c r="B3" s="58"/>
      <c r="C3" s="58" t="s">
        <v>98</v>
      </c>
      <c r="D3" s="58"/>
    </row>
    <row r="4" spans="1:4">
      <c r="A4" s="58" t="s">
        <v>4</v>
      </c>
      <c r="B4" s="58" t="s">
        <v>5</v>
      </c>
      <c r="C4" s="58" t="s">
        <v>4</v>
      </c>
      <c r="D4" s="58" t="s">
        <v>99</v>
      </c>
    </row>
    <row r="5" spans="1:4">
      <c r="A5" s="98" t="s">
        <v>100</v>
      </c>
      <c r="B5" s="99">
        <f>表一!B5</f>
        <v>1483.7</v>
      </c>
      <c r="C5" s="98" t="s">
        <v>101</v>
      </c>
      <c r="D5" s="99">
        <f>B5</f>
        <v>1483.7</v>
      </c>
    </row>
    <row r="6" spans="1:4">
      <c r="A6" s="98" t="s">
        <v>102</v>
      </c>
      <c r="B6" s="99">
        <f>B5</f>
        <v>1483.7</v>
      </c>
      <c r="C6" s="98" t="s">
        <v>103</v>
      </c>
      <c r="D6" s="99"/>
    </row>
    <row r="7" spans="1:4">
      <c r="A7" s="98" t="s">
        <v>104</v>
      </c>
      <c r="B7" s="100"/>
      <c r="C7" s="98" t="s">
        <v>105</v>
      </c>
      <c r="D7" s="99"/>
    </row>
    <row r="8" spans="1:4">
      <c r="A8" s="98" t="s">
        <v>106</v>
      </c>
      <c r="B8" s="100"/>
      <c r="C8" s="98" t="s">
        <v>107</v>
      </c>
      <c r="D8" s="99"/>
    </row>
    <row r="9" spans="1:4">
      <c r="A9" s="98"/>
      <c r="B9" s="101"/>
      <c r="C9" s="98" t="s">
        <v>108</v>
      </c>
      <c r="D9" s="99"/>
    </row>
    <row r="10" spans="1:4">
      <c r="A10" s="98"/>
      <c r="B10" s="101"/>
      <c r="C10" s="98" t="s">
        <v>109</v>
      </c>
      <c r="D10" s="99"/>
    </row>
    <row r="11" spans="1:4">
      <c r="A11" s="98"/>
      <c r="B11" s="101"/>
      <c r="C11" s="98" t="s">
        <v>110</v>
      </c>
      <c r="D11" s="99"/>
    </row>
    <row r="12" spans="1:4">
      <c r="A12" s="102"/>
      <c r="B12" s="103"/>
      <c r="C12" s="98" t="s">
        <v>111</v>
      </c>
      <c r="D12" s="99">
        <f>表一!D11</f>
        <v>1363.388682</v>
      </c>
    </row>
    <row r="13" spans="1:4">
      <c r="A13" s="102"/>
      <c r="B13" s="103"/>
      <c r="C13" s="98" t="s">
        <v>112</v>
      </c>
      <c r="D13" s="99">
        <f>表一!D12</f>
        <v>69.046237</v>
      </c>
    </row>
    <row r="14" spans="1:4">
      <c r="A14" s="102"/>
      <c r="B14" s="103"/>
      <c r="C14" s="98" t="s">
        <v>113</v>
      </c>
      <c r="D14" s="99"/>
    </row>
    <row r="15" spans="1:4">
      <c r="A15" s="102"/>
      <c r="B15" s="103"/>
      <c r="C15" s="98" t="s">
        <v>114</v>
      </c>
      <c r="D15" s="99">
        <f>表一!D14</f>
        <v>20.049981</v>
      </c>
    </row>
    <row r="16" spans="1:4">
      <c r="A16" s="102"/>
      <c r="B16" s="103"/>
      <c r="C16" s="98" t="s">
        <v>115</v>
      </c>
      <c r="D16" s="99"/>
    </row>
    <row r="17" spans="1:4">
      <c r="A17" s="102"/>
      <c r="B17" s="103"/>
      <c r="C17" s="98" t="s">
        <v>116</v>
      </c>
      <c r="D17" s="99"/>
    </row>
    <row r="18" spans="1:4">
      <c r="A18" s="102"/>
      <c r="B18" s="103"/>
      <c r="C18" s="98" t="s">
        <v>117</v>
      </c>
      <c r="D18" s="99"/>
    </row>
    <row r="19" spans="1:4">
      <c r="A19" s="102"/>
      <c r="B19" s="103"/>
      <c r="C19" s="98" t="s">
        <v>118</v>
      </c>
      <c r="D19" s="99"/>
    </row>
    <row r="20" spans="1:4">
      <c r="A20" s="102"/>
      <c r="B20" s="103"/>
      <c r="C20" s="98" t="s">
        <v>119</v>
      </c>
      <c r="D20" s="99"/>
    </row>
    <row r="21" spans="1:4">
      <c r="A21" s="102"/>
      <c r="B21" s="103"/>
      <c r="C21" s="98" t="s">
        <v>120</v>
      </c>
      <c r="D21" s="99"/>
    </row>
    <row r="22" spans="1:4">
      <c r="A22" s="102"/>
      <c r="B22" s="103"/>
      <c r="C22" s="98" t="s">
        <v>121</v>
      </c>
      <c r="D22" s="99"/>
    </row>
    <row r="23" spans="1:4">
      <c r="A23" s="102"/>
      <c r="B23" s="103"/>
      <c r="C23" s="98" t="s">
        <v>122</v>
      </c>
      <c r="D23" s="99"/>
    </row>
    <row r="24" spans="1:4">
      <c r="A24" s="102"/>
      <c r="B24" s="103"/>
      <c r="C24" s="98" t="s">
        <v>123</v>
      </c>
      <c r="D24" s="99"/>
    </row>
    <row r="25" spans="1:4">
      <c r="A25" s="102"/>
      <c r="B25" s="103"/>
      <c r="C25" s="98" t="s">
        <v>124</v>
      </c>
      <c r="D25" s="99">
        <f>表一!D24</f>
        <v>31.2151</v>
      </c>
    </row>
    <row r="26" spans="1:4">
      <c r="A26" s="102"/>
      <c r="B26" s="103"/>
      <c r="C26" s="98" t="s">
        <v>125</v>
      </c>
      <c r="D26" s="99"/>
    </row>
    <row r="27" spans="1:4">
      <c r="A27" s="102"/>
      <c r="B27" s="103"/>
      <c r="C27" s="98" t="s">
        <v>126</v>
      </c>
      <c r="D27" s="99"/>
    </row>
    <row r="28" spans="1:4">
      <c r="A28" s="102"/>
      <c r="B28" s="103"/>
      <c r="C28" s="98" t="s">
        <v>127</v>
      </c>
      <c r="D28" s="99"/>
    </row>
    <row r="29" spans="1:4">
      <c r="A29" s="102"/>
      <c r="B29" s="103"/>
      <c r="C29" s="98" t="s">
        <v>128</v>
      </c>
      <c r="D29" s="99"/>
    </row>
    <row r="30" spans="1:4">
      <c r="A30" s="102"/>
      <c r="B30" s="103"/>
      <c r="C30" s="98" t="s">
        <v>129</v>
      </c>
      <c r="D30" s="99"/>
    </row>
    <row r="31" spans="1:4">
      <c r="A31" s="102"/>
      <c r="B31" s="103"/>
      <c r="C31" s="98" t="s">
        <v>130</v>
      </c>
      <c r="D31" s="99"/>
    </row>
    <row r="32" spans="1:4">
      <c r="A32" s="102"/>
      <c r="B32" s="103"/>
      <c r="C32" s="98" t="s">
        <v>131</v>
      </c>
      <c r="D32" s="99"/>
    </row>
    <row r="33" spans="1:4">
      <c r="A33" s="102"/>
      <c r="B33" s="103"/>
      <c r="C33" s="98" t="s">
        <v>132</v>
      </c>
      <c r="D33" s="99"/>
    </row>
    <row r="34" spans="1:4">
      <c r="A34" s="102"/>
      <c r="B34" s="103"/>
      <c r="C34" s="98" t="s">
        <v>133</v>
      </c>
      <c r="D34" s="99"/>
    </row>
    <row r="35" spans="1:4">
      <c r="A35" s="102"/>
      <c r="B35" s="103"/>
      <c r="C35" s="98"/>
      <c r="D35" s="67"/>
    </row>
    <row r="36" spans="1:4">
      <c r="A36" s="58" t="s">
        <v>134</v>
      </c>
      <c r="B36" s="104">
        <f>B6</f>
        <v>1483.7</v>
      </c>
      <c r="C36" s="58" t="s">
        <v>135</v>
      </c>
      <c r="D36" s="104">
        <f>B36</f>
        <v>1483.7</v>
      </c>
    </row>
    <row r="37" spans="1:1">
      <c r="A37" s="105" t="s">
        <v>71</v>
      </c>
    </row>
    <row r="38" spans="1:1">
      <c r="A38" s="71" t="s">
        <v>136</v>
      </c>
    </row>
  </sheetData>
  <mergeCells count="3">
    <mergeCell ref="A1:D1"/>
    <mergeCell ref="A3:B3"/>
    <mergeCell ref="C3:D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23" sqref="E23"/>
    </sheetView>
  </sheetViews>
  <sheetFormatPr defaultColWidth="9" defaultRowHeight="13.5"/>
  <cols>
    <col min="1" max="1" width="21.5" customWidth="1"/>
    <col min="11" max="11" width="12.8833333333333" customWidth="1"/>
  </cols>
  <sheetData>
    <row r="1" ht="20.25" spans="1:11">
      <c r="A1" s="48" t="s">
        <v>137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9"/>
      <c r="B2" s="50"/>
      <c r="C2" s="50"/>
      <c r="D2" s="50"/>
      <c r="E2" s="50"/>
      <c r="F2" s="50"/>
      <c r="G2" s="50"/>
      <c r="H2" s="50"/>
      <c r="I2" s="50"/>
      <c r="J2" s="50"/>
      <c r="K2" s="50" t="s">
        <v>1</v>
      </c>
    </row>
    <row r="3" ht="15" customHeight="1" spans="1:11">
      <c r="A3" s="58" t="s">
        <v>138</v>
      </c>
      <c r="B3" s="58" t="s">
        <v>139</v>
      </c>
      <c r="C3" s="58" t="s">
        <v>140</v>
      </c>
      <c r="D3" s="58"/>
      <c r="E3" s="58"/>
      <c r="F3" s="58" t="s">
        <v>141</v>
      </c>
      <c r="G3" s="58"/>
      <c r="H3" s="58"/>
      <c r="I3" s="58" t="s">
        <v>142</v>
      </c>
      <c r="J3" s="58"/>
      <c r="K3" s="58"/>
    </row>
    <row r="4" spans="1:11">
      <c r="A4" s="58"/>
      <c r="B4" s="58"/>
      <c r="C4" s="58" t="s">
        <v>99</v>
      </c>
      <c r="D4" s="58" t="s">
        <v>75</v>
      </c>
      <c r="E4" s="58" t="s">
        <v>76</v>
      </c>
      <c r="F4" s="58" t="s">
        <v>99</v>
      </c>
      <c r="G4" s="58" t="s">
        <v>75</v>
      </c>
      <c r="H4" s="58" t="s">
        <v>76</v>
      </c>
      <c r="I4" s="58" t="s">
        <v>99</v>
      </c>
      <c r="J4" s="58" t="s">
        <v>75</v>
      </c>
      <c r="K4" s="58" t="s">
        <v>76</v>
      </c>
    </row>
    <row r="5" spans="1:11">
      <c r="A5" s="90"/>
      <c r="B5" s="90">
        <v>1</v>
      </c>
      <c r="C5" s="90">
        <v>2</v>
      </c>
      <c r="D5" s="90">
        <v>3</v>
      </c>
      <c r="E5" s="90">
        <v>4</v>
      </c>
      <c r="F5" s="90">
        <v>5</v>
      </c>
      <c r="G5" s="90">
        <v>6</v>
      </c>
      <c r="H5" s="90">
        <v>7</v>
      </c>
      <c r="I5" s="90">
        <v>8</v>
      </c>
      <c r="J5" s="90">
        <v>9</v>
      </c>
      <c r="K5" s="97">
        <v>10</v>
      </c>
    </row>
    <row r="6" spans="1:11">
      <c r="A6" s="66" t="s">
        <v>79</v>
      </c>
      <c r="B6" s="91">
        <v>1483.7</v>
      </c>
      <c r="C6" s="91">
        <f>B6</f>
        <v>1483.7</v>
      </c>
      <c r="D6" s="92">
        <v>484.62</v>
      </c>
      <c r="E6" s="92">
        <v>999.08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</row>
    <row r="7" spans="1:11">
      <c r="A7" s="93" t="s">
        <v>143</v>
      </c>
      <c r="B7" s="94">
        <f>C7</f>
        <v>1483.7</v>
      </c>
      <c r="C7" s="94">
        <f>C6</f>
        <v>1483.7</v>
      </c>
      <c r="D7" s="95">
        <v>484.62</v>
      </c>
      <c r="E7" s="95">
        <v>999.08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</row>
    <row r="8" spans="1:11">
      <c r="A8" s="69"/>
      <c r="B8" s="96"/>
      <c r="C8" s="96"/>
      <c r="D8" s="96"/>
      <c r="E8" s="96"/>
      <c r="F8" s="92"/>
      <c r="G8" s="92"/>
      <c r="H8" s="92"/>
      <c r="I8" s="92"/>
      <c r="J8" s="92"/>
      <c r="K8" s="92"/>
    </row>
    <row r="9" spans="1:11">
      <c r="A9" s="69"/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>
      <c r="A10" s="69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>
      <c r="A11" s="69"/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2" spans="1:11">
      <c r="A12" s="69"/>
      <c r="B12" s="96"/>
      <c r="C12" s="96"/>
      <c r="D12" s="96"/>
      <c r="E12" s="96"/>
      <c r="F12" s="96"/>
      <c r="G12" s="96"/>
      <c r="H12" s="96"/>
      <c r="I12" s="96"/>
      <c r="J12" s="96"/>
      <c r="K12" s="96"/>
    </row>
    <row r="13" spans="1:11">
      <c r="A13" s="69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>
      <c r="A14" s="69"/>
      <c r="B14" s="96"/>
      <c r="C14" s="96"/>
      <c r="D14" s="96"/>
      <c r="E14" s="96"/>
      <c r="F14" s="96"/>
      <c r="G14" s="96"/>
      <c r="H14" s="96"/>
      <c r="I14" s="96"/>
      <c r="J14" s="96"/>
      <c r="K14" s="96"/>
    </row>
    <row r="15" spans="1:11">
      <c r="A15" s="69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">
      <c r="A16" s="70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J8" sqref="J8"/>
    </sheetView>
  </sheetViews>
  <sheetFormatPr defaultColWidth="9" defaultRowHeight="13.5"/>
  <cols>
    <col min="1" max="1" width="9.5" customWidth="1"/>
    <col min="2" max="2" width="37.1333333333333" customWidth="1"/>
    <col min="3" max="5" width="13.5" customWidth="1"/>
  </cols>
  <sheetData>
    <row r="1" ht="30" customHeight="1" spans="1:5">
      <c r="A1" s="48" t="s">
        <v>144</v>
      </c>
      <c r="B1" s="48"/>
      <c r="C1" s="48"/>
      <c r="D1" s="48"/>
      <c r="E1" s="48"/>
    </row>
    <row r="2" ht="21" customHeight="1" spans="1:5">
      <c r="A2" s="49"/>
      <c r="B2" s="50"/>
      <c r="C2" s="50"/>
      <c r="D2" s="50"/>
      <c r="E2" s="50" t="s">
        <v>1</v>
      </c>
    </row>
    <row r="3" ht="24" customHeight="1" spans="1:5">
      <c r="A3" s="58" t="s">
        <v>73</v>
      </c>
      <c r="B3" s="58"/>
      <c r="C3" s="58" t="s">
        <v>140</v>
      </c>
      <c r="D3" s="58"/>
      <c r="E3" s="58"/>
    </row>
    <row r="4" ht="16" customHeight="1" spans="1:5">
      <c r="A4" s="58" t="s">
        <v>145</v>
      </c>
      <c r="B4" s="58" t="s">
        <v>146</v>
      </c>
      <c r="C4" s="58" t="s">
        <v>99</v>
      </c>
      <c r="D4" s="58" t="s">
        <v>75</v>
      </c>
      <c r="E4" s="58" t="s">
        <v>76</v>
      </c>
    </row>
    <row r="5" ht="16" customHeight="1" spans="1:5">
      <c r="A5" s="58" t="s">
        <v>147</v>
      </c>
      <c r="B5" s="58" t="s">
        <v>54</v>
      </c>
      <c r="C5" s="58">
        <v>1</v>
      </c>
      <c r="D5" s="58">
        <v>2</v>
      </c>
      <c r="E5" s="58">
        <v>3</v>
      </c>
    </row>
    <row r="6" s="80" customFormat="1" ht="26" customHeight="1" spans="1:5">
      <c r="A6" s="82" t="s">
        <v>148</v>
      </c>
      <c r="B6" s="82" t="s">
        <v>149</v>
      </c>
      <c r="C6" s="83">
        <f>D6+E6</f>
        <v>1483.7</v>
      </c>
      <c r="D6" s="83">
        <v>484.62</v>
      </c>
      <c r="E6" s="83">
        <v>999.08</v>
      </c>
    </row>
    <row r="7" s="81" customFormat="1" ht="26" customHeight="1" spans="1:5">
      <c r="A7" s="84">
        <v>207</v>
      </c>
      <c r="B7" s="84" t="s">
        <v>150</v>
      </c>
      <c r="C7" s="83">
        <f>C6-C10-C16-C19</f>
        <v>1363.388682</v>
      </c>
      <c r="D7" s="83">
        <f>D6-D10-D16-D19</f>
        <v>364.308682</v>
      </c>
      <c r="E7" s="85">
        <v>999.08</v>
      </c>
    </row>
    <row r="8" s="80" customFormat="1" ht="26" customHeight="1" spans="1:5">
      <c r="A8" s="86">
        <v>20701</v>
      </c>
      <c r="B8" s="86" t="s">
        <v>151</v>
      </c>
      <c r="C8" s="87">
        <v>1363.69</v>
      </c>
      <c r="D8" s="87">
        <f>D6-D10-D16-D19</f>
        <v>364.308682</v>
      </c>
      <c r="E8" s="88">
        <v>999.08</v>
      </c>
    </row>
    <row r="9" s="80" customFormat="1" ht="26" customHeight="1" spans="1:10">
      <c r="A9" s="86">
        <v>2070102</v>
      </c>
      <c r="B9" s="86" t="s">
        <v>152</v>
      </c>
      <c r="C9" s="87">
        <v>1363.69</v>
      </c>
      <c r="D9" s="87">
        <f>D8</f>
        <v>364.308682</v>
      </c>
      <c r="E9" s="88">
        <v>999.08</v>
      </c>
      <c r="J9" s="89"/>
    </row>
    <row r="10" s="81" customFormat="1" ht="26" customHeight="1" spans="1:5">
      <c r="A10" s="82">
        <v>208</v>
      </c>
      <c r="B10" s="82" t="s">
        <v>153</v>
      </c>
      <c r="C10" s="83">
        <f>C11+C14</f>
        <v>69.046237</v>
      </c>
      <c r="D10" s="83">
        <f>D11+D14</f>
        <v>69.046237</v>
      </c>
      <c r="E10" s="85"/>
    </row>
    <row r="11" s="80" customFormat="1" ht="26" customHeight="1" spans="1:5">
      <c r="A11" s="86">
        <v>20805</v>
      </c>
      <c r="B11" s="86" t="s">
        <v>154</v>
      </c>
      <c r="C11" s="87">
        <f t="shared" ref="C11:C16" si="0">D11</f>
        <v>62.43024</v>
      </c>
      <c r="D11" s="87">
        <f>D12+D13</f>
        <v>62.43024</v>
      </c>
      <c r="E11" s="88"/>
    </row>
    <row r="12" s="80" customFormat="1" ht="26" customHeight="1" spans="1:5">
      <c r="A12" s="86">
        <v>2080505</v>
      </c>
      <c r="B12" s="86" t="s">
        <v>155</v>
      </c>
      <c r="C12" s="87">
        <f t="shared" si="0"/>
        <v>41.62016</v>
      </c>
      <c r="D12" s="87">
        <f>表三!C11</f>
        <v>41.62016</v>
      </c>
      <c r="E12" s="88"/>
    </row>
    <row r="13" s="80" customFormat="1" ht="26" customHeight="1" spans="1:5">
      <c r="A13" s="86">
        <v>2080506</v>
      </c>
      <c r="B13" s="86" t="s">
        <v>156</v>
      </c>
      <c r="C13" s="87">
        <f t="shared" si="0"/>
        <v>20.81008</v>
      </c>
      <c r="D13" s="87">
        <f>表三!C12</f>
        <v>20.81008</v>
      </c>
      <c r="E13" s="88"/>
    </row>
    <row r="14" s="80" customFormat="1" ht="26" customHeight="1" spans="1:5">
      <c r="A14" s="86">
        <v>20899</v>
      </c>
      <c r="B14" s="86" t="s">
        <v>157</v>
      </c>
      <c r="C14" s="87">
        <f t="shared" si="0"/>
        <v>6.615997</v>
      </c>
      <c r="D14" s="87">
        <f>D15</f>
        <v>6.615997</v>
      </c>
      <c r="E14" s="88"/>
    </row>
    <row r="15" s="80" customFormat="1" ht="26" customHeight="1" spans="1:5">
      <c r="A15" s="86">
        <v>2089999</v>
      </c>
      <c r="B15" s="86" t="s">
        <v>157</v>
      </c>
      <c r="C15" s="87">
        <f t="shared" si="0"/>
        <v>6.615997</v>
      </c>
      <c r="D15" s="87">
        <f>表三!C14</f>
        <v>6.615997</v>
      </c>
      <c r="E15" s="88"/>
    </row>
    <row r="16" s="80" customFormat="1" ht="26" customHeight="1" spans="1:5">
      <c r="A16" s="82">
        <v>210</v>
      </c>
      <c r="B16" s="82" t="s">
        <v>158</v>
      </c>
      <c r="C16" s="83">
        <f t="shared" si="0"/>
        <v>20.049981</v>
      </c>
      <c r="D16" s="83">
        <f>D17</f>
        <v>20.049981</v>
      </c>
      <c r="E16" s="85"/>
    </row>
    <row r="17" s="80" customFormat="1" ht="26" customHeight="1" spans="1:5">
      <c r="A17" s="86">
        <v>21011</v>
      </c>
      <c r="B17" s="86" t="s">
        <v>159</v>
      </c>
      <c r="C17" s="87">
        <v>20.05</v>
      </c>
      <c r="D17" s="87">
        <f>表三!C16</f>
        <v>20.049981</v>
      </c>
      <c r="E17" s="88"/>
    </row>
    <row r="18" s="80" customFormat="1" ht="26" customHeight="1" spans="1:5">
      <c r="A18" s="86">
        <v>2101101</v>
      </c>
      <c r="B18" s="86" t="s">
        <v>160</v>
      </c>
      <c r="C18" s="87">
        <v>20.05</v>
      </c>
      <c r="D18" s="87">
        <f>表三!C17</f>
        <v>20.049981</v>
      </c>
      <c r="E18" s="88"/>
    </row>
    <row r="19" s="81" customFormat="1" ht="26" customHeight="1" spans="1:5">
      <c r="A19" s="82">
        <v>221</v>
      </c>
      <c r="B19" s="82" t="s">
        <v>161</v>
      </c>
      <c r="C19" s="83">
        <f>C20</f>
        <v>31.2151</v>
      </c>
      <c r="D19" s="83">
        <f>D20</f>
        <v>31.2151</v>
      </c>
      <c r="E19" s="85"/>
    </row>
    <row r="20" s="80" customFormat="1" ht="26" customHeight="1" spans="1:5">
      <c r="A20" s="86">
        <v>22102</v>
      </c>
      <c r="B20" s="86" t="s">
        <v>162</v>
      </c>
      <c r="C20" s="87">
        <f>D20</f>
        <v>31.2151</v>
      </c>
      <c r="D20" s="87">
        <f>表三!C19</f>
        <v>31.2151</v>
      </c>
      <c r="E20" s="88"/>
    </row>
    <row r="21" s="80" customFormat="1" ht="26" customHeight="1" spans="1:5">
      <c r="A21" s="86">
        <v>2210201</v>
      </c>
      <c r="B21" s="86" t="s">
        <v>163</v>
      </c>
      <c r="C21" s="87">
        <f>D21</f>
        <v>31.2151</v>
      </c>
      <c r="D21" s="87">
        <f>表三!C20</f>
        <v>31.2151</v>
      </c>
      <c r="E21" s="88"/>
    </row>
    <row r="22" customFormat="1" spans="1:1">
      <c r="A22" s="70" t="s">
        <v>95</v>
      </c>
    </row>
    <row r="23" customFormat="1" spans="1:1">
      <c r="A23" s="71" t="s">
        <v>136</v>
      </c>
    </row>
    <row r="24" customFormat="1" spans="1:1">
      <c r="A24" s="71" t="s">
        <v>136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3" workbookViewId="0">
      <selection activeCell="I17" sqref="I17"/>
    </sheetView>
  </sheetViews>
  <sheetFormatPr defaultColWidth="9" defaultRowHeight="13.5" outlineLevelCol="4"/>
  <cols>
    <col min="1" max="1" width="10.5" customWidth="1"/>
    <col min="2" max="2" width="27.75" customWidth="1"/>
    <col min="3" max="3" width="16" customWidth="1"/>
    <col min="4" max="5" width="15.75" customWidth="1"/>
    <col min="11" max="11" width="9.38333333333333"/>
  </cols>
  <sheetData>
    <row r="1" ht="20.25" spans="1:5">
      <c r="A1" s="48" t="s">
        <v>164</v>
      </c>
      <c r="B1" s="48"/>
      <c r="C1" s="48"/>
      <c r="D1" s="48"/>
      <c r="E1" s="48"/>
    </row>
    <row r="2" spans="1:5">
      <c r="A2" s="49"/>
      <c r="B2" s="50"/>
      <c r="C2" s="50"/>
      <c r="D2" s="50"/>
      <c r="E2" s="50" t="s">
        <v>1</v>
      </c>
    </row>
    <row r="3" ht="15" customHeight="1" spans="1:5">
      <c r="A3" s="58" t="s">
        <v>165</v>
      </c>
      <c r="B3" s="58"/>
      <c r="C3" s="58" t="s">
        <v>166</v>
      </c>
      <c r="D3" s="58"/>
      <c r="E3" s="58"/>
    </row>
    <row r="4" spans="1:5">
      <c r="A4" s="58" t="s">
        <v>145</v>
      </c>
      <c r="B4" s="58" t="s">
        <v>146</v>
      </c>
      <c r="C4" s="58" t="s">
        <v>99</v>
      </c>
      <c r="D4" s="58" t="s">
        <v>167</v>
      </c>
      <c r="E4" s="58" t="s">
        <v>168</v>
      </c>
    </row>
    <row r="5" spans="1:5">
      <c r="A5" s="58" t="s">
        <v>54</v>
      </c>
      <c r="B5" s="58" t="s">
        <v>54</v>
      </c>
      <c r="C5" s="58">
        <v>1</v>
      </c>
      <c r="D5" s="58">
        <v>2</v>
      </c>
      <c r="E5" s="58">
        <v>3</v>
      </c>
    </row>
    <row r="6" ht="20" customHeight="1" spans="1:5">
      <c r="A6" s="73" t="s">
        <v>148</v>
      </c>
      <c r="B6" s="74" t="s">
        <v>149</v>
      </c>
      <c r="C6" s="75">
        <f>D6+E6</f>
        <v>484.615137</v>
      </c>
      <c r="D6" s="75">
        <f>SUM(D7:D29)</f>
        <v>417.865137</v>
      </c>
      <c r="E6" s="75">
        <v>66.75</v>
      </c>
    </row>
    <row r="7" s="72" customFormat="1" ht="24" customHeight="1" spans="1:5">
      <c r="A7" s="76">
        <v>30101</v>
      </c>
      <c r="B7" s="76" t="s">
        <v>169</v>
      </c>
      <c r="C7" s="77">
        <f t="shared" ref="C6:C9" si="0">D7+E7</f>
        <v>117.8232</v>
      </c>
      <c r="D7" s="77">
        <v>117.8232</v>
      </c>
      <c r="E7" s="77"/>
    </row>
    <row r="8" s="72" customFormat="1" ht="24" customHeight="1" spans="1:5">
      <c r="A8" s="76">
        <v>30102</v>
      </c>
      <c r="B8" s="76" t="s">
        <v>170</v>
      </c>
      <c r="C8" s="77">
        <f>D8</f>
        <v>153.34</v>
      </c>
      <c r="D8" s="77">
        <v>153.34</v>
      </c>
      <c r="E8" s="77"/>
    </row>
    <row r="9" s="72" customFormat="1" ht="24" customHeight="1" spans="1:5">
      <c r="A9" s="76">
        <v>30103</v>
      </c>
      <c r="B9" s="76" t="s">
        <v>171</v>
      </c>
      <c r="C9" s="77">
        <f t="shared" si="0"/>
        <v>25.4186</v>
      </c>
      <c r="D9" s="78">
        <v>25.4186</v>
      </c>
      <c r="E9" s="77"/>
    </row>
    <row r="10" s="72" customFormat="1" ht="24" customHeight="1" spans="1:5">
      <c r="A10" s="76">
        <v>30108</v>
      </c>
      <c r="B10" s="76" t="s">
        <v>172</v>
      </c>
      <c r="C10" s="77">
        <f>D10</f>
        <v>41.62016</v>
      </c>
      <c r="D10" s="77">
        <v>41.62016</v>
      </c>
      <c r="E10" s="77"/>
    </row>
    <row r="11" s="72" customFormat="1" ht="24" customHeight="1" spans="1:5">
      <c r="A11" s="76">
        <v>30109</v>
      </c>
      <c r="B11" s="76" t="s">
        <v>173</v>
      </c>
      <c r="C11" s="77">
        <f>D11</f>
        <v>20.81008</v>
      </c>
      <c r="D11" s="77">
        <v>20.81008</v>
      </c>
      <c r="E11" s="77"/>
    </row>
    <row r="12" s="72" customFormat="1" ht="24" customHeight="1" spans="1:5">
      <c r="A12" s="76">
        <v>30110</v>
      </c>
      <c r="B12" s="76" t="s">
        <v>174</v>
      </c>
      <c r="C12" s="77">
        <v>16.27</v>
      </c>
      <c r="D12" s="77">
        <v>16.27</v>
      </c>
      <c r="E12" s="77"/>
    </row>
    <row r="13" s="72" customFormat="1" ht="24" customHeight="1" spans="1:5">
      <c r="A13" s="76">
        <v>30111</v>
      </c>
      <c r="B13" s="76" t="s">
        <v>175</v>
      </c>
      <c r="C13" s="77">
        <v>3.78</v>
      </c>
      <c r="D13" s="77">
        <v>3.78</v>
      </c>
      <c r="E13" s="77"/>
    </row>
    <row r="14" s="72" customFormat="1" ht="24" customHeight="1" spans="1:5">
      <c r="A14" s="76">
        <v>30112</v>
      </c>
      <c r="B14" s="76" t="s">
        <v>176</v>
      </c>
      <c r="C14" s="77">
        <f>D14</f>
        <v>6.615997</v>
      </c>
      <c r="D14" s="77">
        <v>6.615997</v>
      </c>
      <c r="E14" s="77"/>
    </row>
    <row r="15" s="72" customFormat="1" ht="24" customHeight="1" spans="1:5">
      <c r="A15" s="76">
        <v>30113</v>
      </c>
      <c r="B15" s="76" t="s">
        <v>163</v>
      </c>
      <c r="C15" s="77">
        <f>D15+E15</f>
        <v>31.2151</v>
      </c>
      <c r="D15" s="77">
        <v>31.2151</v>
      </c>
      <c r="E15" s="77"/>
    </row>
    <row r="16" s="72" customFormat="1" ht="24" customHeight="1" spans="1:5">
      <c r="A16" s="74">
        <v>301</v>
      </c>
      <c r="B16" s="74" t="s">
        <v>177</v>
      </c>
      <c r="C16" s="77"/>
      <c r="D16" s="77"/>
      <c r="E16" s="75">
        <v>66.75</v>
      </c>
    </row>
    <row r="17" s="72" customFormat="1" ht="24" customHeight="1" spans="1:5">
      <c r="A17" s="76">
        <v>30201</v>
      </c>
      <c r="B17" s="76" t="s">
        <v>178</v>
      </c>
      <c r="C17" s="77"/>
      <c r="D17" s="77"/>
      <c r="E17" s="79">
        <v>3</v>
      </c>
    </row>
    <row r="18" s="72" customFormat="1" ht="24" customHeight="1" spans="1:5">
      <c r="A18" s="76">
        <v>30202</v>
      </c>
      <c r="B18" s="76" t="s">
        <v>179</v>
      </c>
      <c r="C18" s="77"/>
      <c r="D18" s="77"/>
      <c r="E18" s="79">
        <v>4.3</v>
      </c>
    </row>
    <row r="19" s="72" customFormat="1" ht="24" customHeight="1" spans="1:5">
      <c r="A19" s="76">
        <v>30204</v>
      </c>
      <c r="B19" s="76" t="s">
        <v>180</v>
      </c>
      <c r="C19" s="77"/>
      <c r="D19" s="77"/>
      <c r="E19" s="79">
        <v>0.05</v>
      </c>
    </row>
    <row r="20" s="72" customFormat="1" ht="24" customHeight="1" spans="1:5">
      <c r="A20" s="76">
        <v>30207</v>
      </c>
      <c r="B20" s="76" t="s">
        <v>181</v>
      </c>
      <c r="C20" s="77"/>
      <c r="D20" s="77"/>
      <c r="E20" s="79">
        <v>0.03</v>
      </c>
    </row>
    <row r="21" s="72" customFormat="1" ht="24" customHeight="1" spans="1:5">
      <c r="A21" s="76">
        <v>30208</v>
      </c>
      <c r="B21" s="76" t="s">
        <v>182</v>
      </c>
      <c r="C21" s="77"/>
      <c r="D21" s="77"/>
      <c r="E21" s="79">
        <v>29.13</v>
      </c>
    </row>
    <row r="22" s="72" customFormat="1" ht="24" customHeight="1" spans="1:5">
      <c r="A22" s="76">
        <v>30211</v>
      </c>
      <c r="B22" s="76" t="s">
        <v>183</v>
      </c>
      <c r="C22" s="77"/>
      <c r="D22" s="77"/>
      <c r="E22" s="79">
        <v>5.32</v>
      </c>
    </row>
    <row r="23" s="72" customFormat="1" ht="24" customHeight="1" spans="1:5">
      <c r="A23" s="76">
        <v>30215</v>
      </c>
      <c r="B23" s="76" t="s">
        <v>184</v>
      </c>
      <c r="C23" s="77"/>
      <c r="D23" s="77"/>
      <c r="E23" s="79">
        <v>0.1</v>
      </c>
    </row>
    <row r="24" s="72" customFormat="1" ht="24" customHeight="1" spans="1:5">
      <c r="A24" s="76">
        <v>30217</v>
      </c>
      <c r="B24" s="76" t="s">
        <v>185</v>
      </c>
      <c r="C24" s="77"/>
      <c r="D24" s="77"/>
      <c r="E24" s="79">
        <v>0.26</v>
      </c>
    </row>
    <row r="25" s="72" customFormat="1" ht="24" customHeight="1" spans="1:5">
      <c r="A25" s="76">
        <v>30228</v>
      </c>
      <c r="B25" s="76" t="s">
        <v>186</v>
      </c>
      <c r="C25" s="77"/>
      <c r="D25" s="77"/>
      <c r="E25" s="79">
        <v>3</v>
      </c>
    </row>
    <row r="26" s="72" customFormat="1" ht="24" customHeight="1" spans="1:5">
      <c r="A26" s="76">
        <v>30229</v>
      </c>
      <c r="B26" s="76" t="s">
        <v>187</v>
      </c>
      <c r="C26" s="77"/>
      <c r="D26" s="77"/>
      <c r="E26" s="79">
        <v>6.26</v>
      </c>
    </row>
    <row r="27" s="72" customFormat="1" ht="24" customHeight="1" spans="1:5">
      <c r="A27" s="76">
        <v>30239</v>
      </c>
      <c r="B27" s="76" t="s">
        <v>188</v>
      </c>
      <c r="C27" s="77"/>
      <c r="D27" s="77"/>
      <c r="E27" s="79">
        <v>8.64</v>
      </c>
    </row>
    <row r="28" s="72" customFormat="1" ht="24" customHeight="1" spans="1:5">
      <c r="A28" s="76">
        <v>30299</v>
      </c>
      <c r="B28" s="76" t="s">
        <v>189</v>
      </c>
      <c r="C28" s="77"/>
      <c r="D28" s="77"/>
      <c r="E28" s="79">
        <v>6.66</v>
      </c>
    </row>
    <row r="29" s="72" customFormat="1" ht="24" customHeight="1" spans="1:5">
      <c r="A29" s="74">
        <v>303</v>
      </c>
      <c r="B29" s="74" t="s">
        <v>190</v>
      </c>
      <c r="C29" s="75">
        <f>D29</f>
        <v>0.972</v>
      </c>
      <c r="D29" s="75">
        <f>D30</f>
        <v>0.972</v>
      </c>
      <c r="E29" s="77"/>
    </row>
    <row r="30" s="72" customFormat="1" ht="24" customHeight="1" spans="1:5">
      <c r="A30" s="76">
        <v>30305</v>
      </c>
      <c r="B30" s="76" t="s">
        <v>191</v>
      </c>
      <c r="C30" s="77">
        <f>D30</f>
        <v>0.972</v>
      </c>
      <c r="D30" s="77">
        <v>0.972</v>
      </c>
      <c r="E30" s="77"/>
    </row>
    <row r="31" customFormat="1" spans="1:1">
      <c r="A31" s="70" t="s">
        <v>95</v>
      </c>
    </row>
    <row r="32" customFormat="1" spans="1:1">
      <c r="A32" s="71" t="s">
        <v>136</v>
      </c>
    </row>
  </sheetData>
  <mergeCells count="3">
    <mergeCell ref="A1:E1"/>
    <mergeCell ref="A3:B3"/>
    <mergeCell ref="C3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D28" sqref="D28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48" t="s">
        <v>192</v>
      </c>
      <c r="B1" s="48"/>
      <c r="C1" s="48"/>
      <c r="D1" s="48"/>
      <c r="E1" s="48"/>
      <c r="F1" s="48"/>
      <c r="G1" s="48"/>
      <c r="H1" s="48"/>
    </row>
    <row r="2" spans="1:8">
      <c r="A2" s="49"/>
      <c r="B2" s="50"/>
      <c r="C2" s="50"/>
      <c r="D2" s="50"/>
      <c r="E2" s="50"/>
      <c r="F2" s="50"/>
      <c r="G2" s="50"/>
      <c r="H2" s="50" t="s">
        <v>1</v>
      </c>
    </row>
    <row r="3" ht="15" customHeight="1" spans="1:8">
      <c r="A3" s="58" t="s">
        <v>138</v>
      </c>
      <c r="B3" s="53" t="s">
        <v>193</v>
      </c>
      <c r="C3" s="53"/>
      <c r="D3" s="53"/>
      <c r="E3" s="53"/>
      <c r="F3" s="53"/>
      <c r="G3" s="53" t="s">
        <v>194</v>
      </c>
      <c r="H3" s="53" t="s">
        <v>195</v>
      </c>
    </row>
    <row r="4" ht="15" customHeight="1" spans="1:8">
      <c r="A4" s="58"/>
      <c r="B4" s="53" t="s">
        <v>99</v>
      </c>
      <c r="C4" s="53" t="s">
        <v>196</v>
      </c>
      <c r="D4" s="53" t="s">
        <v>197</v>
      </c>
      <c r="E4" s="53" t="s">
        <v>198</v>
      </c>
      <c r="F4" s="53"/>
      <c r="G4" s="53"/>
      <c r="H4" s="53"/>
    </row>
    <row r="5" spans="1:8">
      <c r="A5" s="58"/>
      <c r="B5" s="53"/>
      <c r="C5" s="53"/>
      <c r="D5" s="53"/>
      <c r="E5" s="53" t="s">
        <v>199</v>
      </c>
      <c r="F5" s="53" t="s">
        <v>200</v>
      </c>
      <c r="G5" s="53"/>
      <c r="H5" s="53"/>
    </row>
    <row r="6" spans="1:8">
      <c r="A6" s="53" t="s">
        <v>54</v>
      </c>
      <c r="B6" s="53">
        <v>1</v>
      </c>
      <c r="C6" s="53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</row>
    <row r="7" spans="1:8">
      <c r="A7" s="66" t="s">
        <v>79</v>
      </c>
      <c r="B7" s="67">
        <v>0.26</v>
      </c>
      <c r="C7" s="67"/>
      <c r="D7" s="67">
        <v>0.26</v>
      </c>
      <c r="E7" s="68"/>
      <c r="F7" s="68"/>
      <c r="G7" s="68">
        <v>0.1</v>
      </c>
      <c r="H7" s="68"/>
    </row>
    <row r="8" spans="1:8">
      <c r="A8" s="69" t="s">
        <v>143</v>
      </c>
      <c r="B8" s="67">
        <v>0.26</v>
      </c>
      <c r="C8" s="67"/>
      <c r="D8" s="67">
        <v>0.26</v>
      </c>
      <c r="E8" s="68"/>
      <c r="F8" s="68"/>
      <c r="G8" s="68">
        <v>0.1</v>
      </c>
      <c r="H8" s="68"/>
    </row>
    <row r="9" spans="1:8">
      <c r="A9" s="69"/>
      <c r="B9" s="68"/>
      <c r="C9" s="68"/>
      <c r="D9" s="68"/>
      <c r="E9" s="68"/>
      <c r="F9" s="68"/>
      <c r="G9" s="68"/>
      <c r="H9" s="68"/>
    </row>
    <row r="10" spans="1:8">
      <c r="A10" s="69"/>
      <c r="B10" s="68"/>
      <c r="C10" s="68"/>
      <c r="D10" s="68"/>
      <c r="E10" s="68"/>
      <c r="F10" s="68"/>
      <c r="G10" s="68"/>
      <c r="H10" s="68"/>
    </row>
    <row r="11" spans="1:8">
      <c r="A11" s="69"/>
      <c r="B11" s="68"/>
      <c r="C11" s="68"/>
      <c r="D11" s="68"/>
      <c r="E11" s="68"/>
      <c r="F11" s="68"/>
      <c r="G11" s="68"/>
      <c r="H11" s="68"/>
    </row>
    <row r="12" spans="1:8">
      <c r="A12" s="69"/>
      <c r="B12" s="68"/>
      <c r="C12" s="68"/>
      <c r="D12" s="68"/>
      <c r="E12" s="68"/>
      <c r="F12" s="68"/>
      <c r="G12" s="68"/>
      <c r="H12" s="68"/>
    </row>
    <row r="13" spans="1:8">
      <c r="A13" s="69"/>
      <c r="B13" s="68"/>
      <c r="C13" s="68"/>
      <c r="D13" s="68"/>
      <c r="E13" s="68"/>
      <c r="F13" s="68"/>
      <c r="G13" s="68"/>
      <c r="H13" s="68"/>
    </row>
    <row r="14" spans="1:8">
      <c r="A14" s="69"/>
      <c r="B14" s="68"/>
      <c r="C14" s="68"/>
      <c r="D14" s="68"/>
      <c r="E14" s="68"/>
      <c r="F14" s="68"/>
      <c r="G14" s="68"/>
      <c r="H14" s="68"/>
    </row>
    <row r="15" spans="1:8">
      <c r="A15" s="69"/>
      <c r="B15" s="68"/>
      <c r="C15" s="68"/>
      <c r="D15" s="68"/>
      <c r="E15" s="68"/>
      <c r="F15" s="68"/>
      <c r="G15" s="68"/>
      <c r="H15" s="68"/>
    </row>
    <row r="16" spans="1:8">
      <c r="A16" s="69"/>
      <c r="B16" s="68"/>
      <c r="C16" s="68"/>
      <c r="D16" s="68"/>
      <c r="E16" s="68"/>
      <c r="F16" s="68"/>
      <c r="G16" s="68"/>
      <c r="H16" s="68"/>
    </row>
    <row r="17" spans="1:1">
      <c r="A17" s="70" t="s">
        <v>95</v>
      </c>
    </row>
    <row r="18" spans="1:1">
      <c r="A18" s="71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30" zoomScaleNormal="130" workbookViewId="0">
      <selection activeCell="C5" sqref="C5:D20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48" t="s">
        <v>201</v>
      </c>
      <c r="B1" s="48"/>
      <c r="C1" s="48"/>
      <c r="D1" s="48"/>
      <c r="E1" s="48"/>
    </row>
    <row r="2" spans="1:5">
      <c r="A2" s="49"/>
      <c r="B2" s="50"/>
      <c r="C2" s="50"/>
      <c r="D2" s="50"/>
      <c r="E2" s="50" t="s">
        <v>1</v>
      </c>
    </row>
    <row r="3" spans="1:5">
      <c r="A3" s="58" t="s">
        <v>202</v>
      </c>
      <c r="B3" s="58" t="s">
        <v>4</v>
      </c>
      <c r="C3" s="58" t="s">
        <v>99</v>
      </c>
      <c r="D3" s="58" t="s">
        <v>75</v>
      </c>
      <c r="E3" s="58" t="s">
        <v>76</v>
      </c>
    </row>
    <row r="4" spans="1:5">
      <c r="A4" s="58" t="s">
        <v>54</v>
      </c>
      <c r="B4" s="58" t="s">
        <v>54</v>
      </c>
      <c r="C4" s="58">
        <v>1</v>
      </c>
      <c r="D4" s="58">
        <v>2</v>
      </c>
      <c r="E4" s="58">
        <v>3</v>
      </c>
    </row>
    <row r="5" spans="1:5">
      <c r="A5" s="59"/>
      <c r="B5" s="60" t="s">
        <v>139</v>
      </c>
      <c r="C5" s="61"/>
      <c r="D5" s="61"/>
      <c r="E5" s="62"/>
    </row>
    <row r="6" spans="1:5">
      <c r="A6" s="63">
        <v>1</v>
      </c>
      <c r="B6" s="56" t="s">
        <v>203</v>
      </c>
      <c r="C6" s="64"/>
      <c r="D6" s="64"/>
      <c r="E6" s="65"/>
    </row>
    <row r="7" spans="1:5">
      <c r="A7" s="63">
        <v>2</v>
      </c>
      <c r="B7" s="56" t="s">
        <v>204</v>
      </c>
      <c r="C7" s="64"/>
      <c r="D7" s="64"/>
      <c r="E7" s="65"/>
    </row>
    <row r="8" spans="1:5">
      <c r="A8" s="63">
        <v>3</v>
      </c>
      <c r="B8" s="56" t="s">
        <v>205</v>
      </c>
      <c r="C8" s="64"/>
      <c r="D8" s="64"/>
      <c r="E8" s="65"/>
    </row>
    <row r="9" spans="1:5">
      <c r="A9" s="63">
        <v>4</v>
      </c>
      <c r="B9" s="56" t="s">
        <v>206</v>
      </c>
      <c r="C9" s="64"/>
      <c r="D9" s="64"/>
      <c r="E9" s="65"/>
    </row>
    <row r="10" spans="1:5">
      <c r="A10" s="63">
        <v>5</v>
      </c>
      <c r="B10" s="56" t="s">
        <v>207</v>
      </c>
      <c r="C10" s="64"/>
      <c r="D10" s="64"/>
      <c r="E10" s="65"/>
    </row>
    <row r="11" spans="1:5">
      <c r="A11" s="63">
        <v>6</v>
      </c>
      <c r="B11" s="56" t="s">
        <v>208</v>
      </c>
      <c r="C11" s="64"/>
      <c r="D11" s="64"/>
      <c r="E11" s="65"/>
    </row>
    <row r="12" spans="1:5">
      <c r="A12" s="63">
        <v>7</v>
      </c>
      <c r="B12" s="56" t="s">
        <v>209</v>
      </c>
      <c r="C12" s="64"/>
      <c r="D12" s="64"/>
      <c r="E12" s="65"/>
    </row>
    <row r="13" spans="1:5">
      <c r="A13" s="63">
        <v>8</v>
      </c>
      <c r="B13" s="56" t="s">
        <v>210</v>
      </c>
      <c r="C13" s="64"/>
      <c r="D13" s="64"/>
      <c r="E13" s="65"/>
    </row>
    <row r="14" spans="1:5">
      <c r="A14" s="63">
        <v>9</v>
      </c>
      <c r="B14" s="56" t="s">
        <v>211</v>
      </c>
      <c r="C14" s="64"/>
      <c r="D14" s="64"/>
      <c r="E14" s="65"/>
    </row>
    <row r="15" spans="1:5">
      <c r="A15" s="63">
        <v>10</v>
      </c>
      <c r="B15" s="56" t="s">
        <v>212</v>
      </c>
      <c r="C15" s="64"/>
      <c r="D15" s="64"/>
      <c r="E15" s="65"/>
    </row>
    <row r="16" spans="1:5">
      <c r="A16" s="63">
        <v>11</v>
      </c>
      <c r="B16" s="56" t="s">
        <v>213</v>
      </c>
      <c r="C16" s="64"/>
      <c r="D16" s="64"/>
      <c r="E16" s="65"/>
    </row>
    <row r="17" spans="1:5">
      <c r="A17" s="63">
        <v>12</v>
      </c>
      <c r="B17" s="56" t="s">
        <v>214</v>
      </c>
      <c r="C17" s="64"/>
      <c r="D17" s="64"/>
      <c r="E17" s="65"/>
    </row>
    <row r="18" spans="1:5">
      <c r="A18" s="63">
        <v>13</v>
      </c>
      <c r="B18" s="56" t="s">
        <v>215</v>
      </c>
      <c r="C18" s="64"/>
      <c r="D18" s="64"/>
      <c r="E18" s="65"/>
    </row>
    <row r="19" spans="1:5">
      <c r="A19" s="63">
        <v>14</v>
      </c>
      <c r="B19" s="56" t="s">
        <v>216</v>
      </c>
      <c r="C19" s="64"/>
      <c r="D19" s="64"/>
      <c r="E19" s="65"/>
    </row>
    <row r="20" spans="1:5">
      <c r="A20" s="63">
        <v>15</v>
      </c>
      <c r="B20" s="56" t="s">
        <v>217</v>
      </c>
      <c r="C20" s="64"/>
      <c r="D20" s="64"/>
      <c r="E20" s="65"/>
    </row>
    <row r="21" spans="1:1">
      <c r="A21" s="57" t="s">
        <v>52</v>
      </c>
    </row>
  </sheetData>
  <mergeCells count="1">
    <mergeCell ref="A1:E1"/>
  </mergeCells>
  <pageMargins left="0.75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项目支出绩效目标表（保安工资）</vt:lpstr>
      <vt:lpstr>项目支出绩效目标表 (临聘人员工资)</vt:lpstr>
      <vt:lpstr>项目支出绩效目标表 (5A级景区创建)</vt:lpstr>
      <vt:lpstr>项目支出绩效目标表 (500万临时补贴)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2025-02-12T09:18:09Z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