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7" activeTab="21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农业保险项目支出绩效目标表" sheetId="17" r:id="rId15"/>
    <sheet name="土壤普查项目" sheetId="18" r:id="rId16"/>
    <sheet name="农业动物防疫经费项目" sheetId="19" r:id="rId17"/>
    <sheet name="农村土地确权颁证项目" sheetId="20" r:id="rId18"/>
    <sheet name="共管共享" sheetId="21" r:id="rId19"/>
    <sheet name="农业执法监管经费" sheetId="22" r:id="rId20"/>
    <sheet name="巩固拓展脱贫攻坚成果和乡村建设" sheetId="23" r:id="rId21"/>
    <sheet name="驻村干部基础保障政策落实资金项目" sheetId="24" r:id="rId22"/>
  </sheets>
  <calcPr calcId="144525"/>
</workbook>
</file>

<file path=xl/sharedStrings.xml><?xml version="1.0" encoding="utf-8"?>
<sst xmlns="http://schemas.openxmlformats.org/spreadsheetml/2006/main" count="937" uniqueCount="591">
  <si>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</si>
  <si>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</si>
  <si>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</si>
  <si>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</si>
  <si>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</si>
  <si>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</si>
  <si>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</si>
  <si>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</si>
  <si>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</si>
  <si>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</si>
  <si>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</si>
  <si>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</si>
  <si>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</si>
  <si>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</si>
  <si>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</si>
  <si>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</si>
  <si>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</si>
  <si>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</si>
  <si>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</si>
  <si>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</si>
  <si>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</si>
  <si>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</si>
  <si>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</si>
  <si>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</si>
  <si>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</si>
  <si>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</si>
  <si>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</si>
  <si>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</si>
  <si>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</si>
  <si>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</si>
  <si>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</si>
  <si>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</si>
  <si>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</si>
  <si>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</si>
  <si>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</si>
  <si>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</si>
  <si>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</si>
  <si>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</si>
  <si>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</si>
  <si>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</si>
  <si>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</si>
  <si>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</si>
  <si>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</si>
  <si>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</si>
  <si>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</si>
  <si>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</si>
  <si>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</si>
  <si>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</si>
  <si>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</si>
  <si>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</si>
  <si>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</si>
  <si>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</si>
  <si>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</si>
  <si>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</si>
  <si>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</si>
  <si>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</si>
  <si>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</si>
  <si>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</si>
  <si>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</si>
  <si>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</si>
  <si>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</si>
  <si>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</si>
  <si>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</si>
  <si>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</si>
  <si>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</si>
  <si>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</si>
  <si>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</si>
  <si>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</si>
  <si>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</si>
  <si>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</si>
  <si>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</si>
  <si>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</si>
  <si>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</si>
  <si>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</si>
  <si>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</si>
  <si>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</si>
  <si>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</si>
  <si>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</si>
  <si>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</si>
  <si>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</si>
  <si>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</si>
  <si>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</si>
  <si>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</si>
  <si>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</si>
  <si>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</si>
  <si>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</si>
  <si>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</si>
  <si>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</si>
  <si>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</si>
  <si>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</si>
  <si>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</si>
  <si>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</si>
  <si>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</si>
  <si>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</si>
  <si>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</si>
  <si>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</si>
  <si>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</si>
  <si>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</si>
  <si>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</si>
  <si>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</si>
  <si>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</si>
  <si>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</si>
  <si>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</si>
  <si>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</si>
  <si>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</si>
  <si>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</si>
  <si>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</si>
  <si>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</si>
  <si>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</si>
  <si>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</si>
  <si>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</si>
  <si>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</si>
  <si>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</si>
  <si>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</si>
  <si>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</si>
  <si>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</si>
  <si>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</si>
  <si>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</si>
  <si>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</si>
  <si>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</si>
  <si>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</si>
  <si>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</si>
  <si>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</si>
  <si>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</si>
  <si>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</si>
  <si>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</si>
  <si>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</si>
  <si>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</si>
  <si>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</si>
  <si>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</si>
  <si>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</si>
  <si>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一般行政管理事务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</si>
  <si>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</si>
  <si>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</si>
  <si>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</si>
  <si>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</si>
  <si>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</si>
  <si>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</si>
  <si>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</si>
  <si>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</si>
  <si>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</si>
  <si>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</si>
  <si>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</si>
  <si>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</si>
  <si>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</si>
  <si>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</si>
  <si>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</si>
  <si>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</si>
  <si>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</si>
  <si>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</si>
  <si>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</si>
  <si>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</si>
  <si>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</si>
  <si>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</si>
  <si>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</si>
  <si>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</si>
  <si>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</si>
  <si>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</si>
  <si>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</si>
  <si>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</si>
  <si>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</si>
  <si>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</si>
  <si>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</si>
  <si>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</si>
  <si>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</si>
  <si>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</si>
  <si>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</si>
  <si>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</si>
  <si>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</si>
  <si>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</si>
  <si>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</si>
  <si>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</si>
  <si>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</si>
  <si>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</si>
  <si>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</si>
  <si>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</si>
  <si>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</si>
  <si>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</si>
  <si>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</si>
  <si>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</si>
  <si>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</si>
  <si>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</si>
  <si>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</si>
  <si>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</si>
  <si>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华池县农业农村局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</si>
  <si>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</si>
  <si>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</si>
  <si>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</si>
  <si>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</si>
  <si>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</si>
  <si>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</si>
  <si>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</si>
  <si>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</si>
  <si>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</si>
  <si>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</si>
  <si>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</si>
  <si>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</si>
  <si>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</si>
  <si>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</si>
  <si>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</si>
  <si>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</si>
  <si>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</si>
  <si>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2130102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</si>
  <si>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</si>
  <si>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</si>
  <si>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</si>
  <si>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</si>
  <si>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</si>
  <si>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</si>
  <si>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</si>
  <si>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</si>
  <si>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合计</t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</si>
  <si>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</si>
  <si>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</si>
  <si>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</si>
  <si>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</si>
  <si>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</si>
  <si>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</si>
  <si>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</si>
  <si>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</si>
  <si>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</si>
  <si>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</si>
  <si>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</si>
  <si>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</si>
  <si>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</si>
  <si>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</si>
  <si>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</si>
  <si>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</si>
  <si>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</si>
  <si>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</si>
  <si>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</si>
  <si>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</si>
  <si>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</si>
  <si>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</si>
  <si>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</si>
  <si>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</si>
  <si>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</si>
  <si>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其他对个人和家庭的补助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</si>
  <si>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</si>
  <si>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</si>
  <si>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</si>
  <si>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</si>
  <si>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</si>
  <si>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</si>
  <si>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</si>
  <si>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</si>
  <si>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30208</t>
  </si>
  <si>
    <t>取暖费</t>
  </si>
  <si>
    <t>30211</t>
  </si>
  <si>
    <t>差旅费</t>
  </si>
  <si>
    <t>公务接待费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</si>
  <si>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</si>
  <si>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</si>
  <si>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</si>
  <si>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</si>
  <si>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</si>
  <si>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</si>
  <si>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</si>
  <si>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</si>
  <si>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</si>
  <si>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</si>
  <si>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</si>
  <si>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</si>
  <si>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</si>
  <si>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</si>
  <si>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</si>
  <si>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</si>
  <si>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</si>
  <si>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</si>
  <si>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</si>
  <si>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</si>
  <si>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</si>
  <si>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</si>
  <si>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</si>
  <si>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</si>
  <si>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</si>
  <si>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</si>
  <si>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</si>
  <si>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</si>
  <si>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</si>
  <si>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</si>
  <si>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</si>
  <si>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t>[30217]公务接待费</t>
  </si>
  <si>
    <r>
      <rPr>
        <sz val="9"/>
        <color rgb="FF000000"/>
        <rFont val="宋体"/>
        <charset val="134"/>
      </rPr>
      <t>[30218]专用材料费</t>
    </r>
  </si>
  <si>
    <t>[30228]工会费</t>
  </si>
  <si>
    <r>
      <rPr>
        <sz val="9"/>
        <color rgb="FF000000"/>
        <rFont val="宋体"/>
        <charset val="134"/>
      </rPr>
      <t>[30229]福利费</t>
    </r>
  </si>
  <si>
    <t>[30239]公务用车运行维护费</t>
  </si>
  <si>
    <t>[30299]其他商品和服务支出</t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</si>
  <si>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</si>
  <si>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</si>
  <si>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</si>
  <si>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</si>
  <si>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</si>
  <si>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</si>
  <si>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</si>
  <si>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</si>
  <si>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</si>
  <si>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</si>
  <si>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</si>
  <si>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</si>
  <si>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</si>
  <si>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目 标</t>
  </si>
  <si>
    <t>目标1：确保资金按财务制度、年初预算规定拨付；
目标2：通过采取系列措施，财政精细化、科学化管理水平不断提高；
目标3：确保单位工作正常运转，工资、福利及时足额发放；
目标4：引导和支持农户参加农业保险；
目标5：中央和省级财政主要保障关系国计民生和粮食安全的大宗农产品，重点支持农业生产环节；
目标6：不断扩大农业农业保险覆盖面和风险保障水平，逐步建立市场化的农业生产风险防范化解机制；
目标7：完成2283个点位的表层样外业调查采样和样品检测化验任务；实施全程质量管理，构建单位内部质量保证和外部质量监督检查的质量控制体系，适时开展分级分类技术培训与指导；
目标8：完成采购2024年全县辖区内羊畜非强制免疫疫苗；
目标9：完成2024年动物疫病流行病学调查、物资储备等；
目标10：做好布病免疫、非洲猪瘟防控、动物疫病防控宣传等；
目标11：完成春秋两季集中免疫，有效控制动物疫病传播，确保不发生区域性流行；
目标12：抓好农村土地确权登记数据自查，建立土地承包管理信息平台，发放土地承包权证，整理土地承包档案，让农民吃下定心丸，赋予农村土地承包权益，推进农村产权制度改革；
目标13：深入推进全县农村村级公益性设施共管共享工作，充分发挥管护理事会、管护基金、公益性岗位人员作用，切实用好、管好、维护好农村公益性设施，全面提升农村人居环境整治水平；
目标14：围绕县委县政府的中心工作，完成跨区域、重大复杂的案件；完成全县农业执法人员培训；保障城市管理有序，提高农业执法能力，规范执法行为，减少违法行为发生，更好地为群众服务提供保驾护航。
目标15：发挥驻村干部作用、保障驻村干部经费。
目标16：完成巩固拓展脱贫攻坚成果“三保障”项目任务、完成乡村建设示范项目建设任务、就业及培训任务、产业发展项目建设任务。 通过项目实施，持续提升群众供水、农房得到巩固；完善农村基础设施建设，有效改善群众生产生活条件和农村人居环境；进一步扩大产业规模，提升产业效益，增加收入；提高农户养殖、种植技术，增加养殖种植产业收入，同时增加就业渠道。</t>
  </si>
  <si>
    <t>预 算 情 况
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</si>
  <si>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</si>
  <si>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</si>
  <si>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</si>
  <si>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</si>
  <si>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</si>
  <si>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</si>
  <si>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</si>
  <si>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</si>
  <si>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</si>
  <si>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</si>
  <si>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</si>
  <si>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</si>
  <si>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</si>
  <si>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</si>
  <si>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</si>
  <si>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</si>
  <si>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</si>
  <si>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</si>
  <si>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</si>
  <si>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</si>
  <si>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</si>
  <si>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</si>
  <si>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</si>
  <si>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</si>
  <si>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</si>
  <si>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</si>
  <si>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</si>
  <si>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</si>
  <si>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</si>
  <si>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</si>
  <si>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</si>
  <si>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</si>
  <si>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</si>
  <si>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</si>
  <si>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</si>
  <si>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部门履职目标</t>
  </si>
  <si>
    <t>工资福利保障人数</t>
  </si>
  <si>
    <t>33人</t>
  </si>
  <si>
    <t>各项项目按时完成率</t>
  </si>
  <si>
    <t>主要工作完成率</t>
  </si>
  <si>
    <t>≥98%</t>
  </si>
  <si>
    <t>三大粮食作物投保面积覆盖面</t>
  </si>
  <si>
    <t>≥68%</t>
  </si>
  <si>
    <t>案件办理数量</t>
  </si>
  <si>
    <t>≥20件</t>
  </si>
  <si>
    <t>项目完成个数</t>
  </si>
  <si>
    <t>6个</t>
  </si>
  <si>
    <t>年度任务考核达标率</t>
  </si>
  <si>
    <t>风险保障水平</t>
  </si>
  <si>
    <t>高于去年</t>
  </si>
  <si>
    <t>项目验收合格率</t>
  </si>
  <si>
    <t>工作完成时效</t>
  </si>
  <si>
    <t>当年完成</t>
  </si>
  <si>
    <t>资金拨付及时率</t>
  </si>
  <si>
    <t>资金监管工作完成率</t>
  </si>
  <si>
    <t>各项目完成时间</t>
  </si>
  <si>
    <r>
      <rPr>
        <sz val="10"/>
        <color theme="1"/>
        <rFont val="宋体"/>
        <charset val="134"/>
        <scheme val="minor"/>
      </rPr>
      <t>1</t>
    </r>
    <r>
      <rPr>
        <sz val="10"/>
        <color indexed="8"/>
        <rFont val="宋体"/>
        <charset val="134"/>
      </rPr>
      <t>2月底</t>
    </r>
  </si>
  <si>
    <t>公用经费节约率%</t>
  </si>
  <si>
    <t>≥3%</t>
  </si>
  <si>
    <t>确保单位正常运转，提高农民收入</t>
  </si>
  <si>
    <t>提高</t>
  </si>
  <si>
    <t>促进农业规模经营，增加农民收入</t>
  </si>
  <si>
    <t>≧3000万元</t>
  </si>
  <si>
    <t>提升养殖成活率，增加农户收入</t>
  </si>
  <si>
    <t>≧10%</t>
  </si>
  <si>
    <t>提高农业主要工作指导服务水平</t>
  </si>
  <si>
    <t>≥90%</t>
  </si>
  <si>
    <t>村庄人居环境改善提升率</t>
  </si>
  <si>
    <t>≥20%</t>
  </si>
  <si>
    <t>服务对象满意度</t>
  </si>
  <si>
    <t>服务企业满意度</t>
  </si>
  <si>
    <t>服务群众满意度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</si>
  <si>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</si>
  <si>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</si>
  <si>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</si>
  <si>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</si>
  <si>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</si>
  <si>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</si>
  <si>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</si>
  <si>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</si>
  <si>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华池县农业农村局农业保险项目支出绩效目标申报表
（2025年度）</t>
  </si>
  <si>
    <t>项目名称</t>
  </si>
  <si>
    <t>2025年农业保险县级配套</t>
  </si>
  <si>
    <t>项目负责人及联系电话</t>
  </si>
  <si>
    <t>刘春荣   5121856</t>
  </si>
  <si>
    <t>主管部门</t>
  </si>
  <si>
    <t>实施单位</t>
  </si>
  <si>
    <t>农业农村局</t>
  </si>
  <si>
    <t>资金情况
(万元）</t>
  </si>
  <si>
    <t>年度资金总额：</t>
  </si>
  <si>
    <t xml:space="preserve">     其中：财政拨款</t>
  </si>
  <si>
    <t xml:space="preserve">          其他资金</t>
  </si>
  <si>
    <t>年度目标</t>
  </si>
  <si>
    <t xml:space="preserve">目标1：引导和支持农户参加农业保险
目标2：中央和省级财政主要保障关系国计民生和粮食安全的大宗农产品，重点支持农业生产环节
目标3：不断扩大农业农业保险覆盖面和风险保障水平，逐步建立市场化的农业生产风险防范化解机制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</si>
  <si>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</si>
  <si>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</si>
  <si>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</si>
  <si>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</si>
  <si>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</si>
  <si>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</si>
  <si>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</si>
  <si>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指标1：投入资金量</t>
  </si>
  <si>
    <r>
      <rPr>
        <sz val="10"/>
        <color rgb="FF000000"/>
        <rFont val="Times New Roman"/>
        <charset val="0"/>
      </rPr>
      <t>≥500</t>
    </r>
    <r>
      <rPr>
        <sz val="10"/>
        <color rgb="FF000000"/>
        <rFont val="宋体"/>
        <charset val="0"/>
      </rPr>
      <t>万元</t>
    </r>
  </si>
  <si>
    <t>社会成本</t>
  </si>
  <si>
    <t>指标1：</t>
  </si>
  <si>
    <t>生态成本</t>
  </si>
  <si>
    <t>产出指标</t>
  </si>
  <si>
    <t>数量指标</t>
  </si>
  <si>
    <t>指标1：补贴企业数量</t>
  </si>
  <si>
    <r>
      <rPr>
        <sz val="10"/>
        <color rgb="FF000000"/>
        <rFont val="Times New Roman"/>
        <charset val="0"/>
      </rPr>
      <t>≥3</t>
    </r>
    <r>
      <rPr>
        <sz val="10"/>
        <color rgb="FF000000"/>
        <rFont val="宋体"/>
        <charset val="134"/>
      </rPr>
      <t>家</t>
    </r>
  </si>
  <si>
    <t>指标2：补贴品种数量</t>
  </si>
  <si>
    <t>≥15</t>
  </si>
  <si>
    <t>指标3：三大粮食作物投保面积覆盖面</t>
  </si>
  <si>
    <t>质量指标</t>
  </si>
  <si>
    <t>指标1：绝对赔付率</t>
  </si>
  <si>
    <t>指标2：风险保障水平</t>
  </si>
  <si>
    <t>时效指标</t>
  </si>
  <si>
    <t>指标1：赔付及时性</t>
  </si>
  <si>
    <t>及时</t>
  </si>
  <si>
    <t>效益指标</t>
  </si>
  <si>
    <t>经济效益
指标</t>
  </si>
  <si>
    <t>指标1：风险保障总额</t>
  </si>
  <si>
    <t>指标2：农业保险综合费用率</t>
  </si>
  <si>
    <t>≤20%</t>
  </si>
  <si>
    <t>指标3：减少农民损失</t>
  </si>
  <si>
    <t>减少</t>
  </si>
  <si>
    <t>社会效益指标</t>
  </si>
  <si>
    <t>生态效益指标</t>
  </si>
  <si>
    <t>可持续影指标</t>
  </si>
  <si>
    <t>满意度指标</t>
  </si>
  <si>
    <t>服务对象满度
指标</t>
  </si>
  <si>
    <t>指标1：参保户满意度</t>
  </si>
  <si>
    <t>指标2：企业安满意度</t>
  </si>
  <si>
    <t xml:space="preserve">华池县农业农村局土壤普查项目支出绩效目标申报表
（2025年度）
</t>
  </si>
  <si>
    <t>华池县第三次土壤普查</t>
  </si>
  <si>
    <t>李志龙   13830417618</t>
  </si>
  <si>
    <t>总 体 
目 标</t>
  </si>
  <si>
    <t xml:space="preserve">完成2283个点位的表层样外业调查采样和样品检测化验任务；实施全程质量管理，构建单位内部质量保证和外部质量监督检查的质量控制体系，适时开展分级分类技术培训与指导。
</t>
  </si>
  <si>
    <t>外业调查采样成本</t>
  </si>
  <si>
    <t>表层样调查采样单价≤1200元/样点</t>
  </si>
  <si>
    <t>内业测试化验成本</t>
  </si>
  <si>
    <r>
      <rPr>
        <sz val="10"/>
        <color rgb="FF000000"/>
        <rFont val="宋体"/>
        <charset val="134"/>
      </rPr>
      <t>样品制备流转单价</t>
    </r>
    <r>
      <rPr>
        <sz val="10"/>
        <color rgb="FF000000"/>
        <rFont val="Times New Roman"/>
        <charset val="0"/>
      </rPr>
      <t>≤300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个样</t>
    </r>
  </si>
  <si>
    <t>耕园地表层样品测试化验单价≤3200元/个样</t>
  </si>
  <si>
    <t>林草地表层样品测试化验单价≤1700元/个样</t>
  </si>
  <si>
    <t>外业调查采样和内业测试化验点位数（个）</t>
  </si>
  <si>
    <r>
      <rPr>
        <sz val="10"/>
        <color rgb="FF000000"/>
        <rFont val="Times New Roman"/>
        <charset val="0"/>
      </rPr>
      <t>2283</t>
    </r>
    <r>
      <rPr>
        <sz val="10"/>
        <color rgb="FF000000"/>
        <rFont val="宋体"/>
        <charset val="134"/>
      </rPr>
      <t>个</t>
    </r>
  </si>
  <si>
    <t>外业调查采样质量</t>
  </si>
  <si>
    <t>符合《第三次全国土壤普查外业调查和采样技术规范》</t>
  </si>
  <si>
    <t>内业测试化验质量</t>
  </si>
  <si>
    <t>全程质量控制</t>
  </si>
  <si>
    <t>外业调查采样和内业测试化验任务</t>
  </si>
  <si>
    <t>完成</t>
  </si>
  <si>
    <t>土壤类型及分布规律、土壤资源现状及变化趋势</t>
  </si>
  <si>
    <t>基本查明</t>
  </si>
  <si>
    <t>公众对土壤三普满意度</t>
  </si>
  <si>
    <t>企业满意度</t>
  </si>
  <si>
    <t xml:space="preserve">华池县农业农村局动物防疫经费项目支出绩效目标申报表
（2025年度）
</t>
  </si>
  <si>
    <t>动物防疫经费</t>
  </si>
  <si>
    <t>徐向荣 13993456220</t>
  </si>
  <si>
    <t>华池县畜牧兽医站
华池县动物疫病预防控制中心</t>
  </si>
  <si>
    <t xml:space="preserve">目标1：完成采购2025年全县辖区内羊畜非强制免疫疫苗；
目标2：完成2025年动物疫病流行病学调查、物资储备等；
目标3：做好布病免疫、非洲猪瘟防控、动物疫病防控宣传等；
目标4：完成春秋两季集中免疫，有效控制动物疫病传播，确保不发生区域性流行。
</t>
  </si>
  <si>
    <t>县级保障防疫经费</t>
  </si>
  <si>
    <r>
      <rPr>
        <sz val="10"/>
        <color rgb="FF000000"/>
        <rFont val="Times New Roman"/>
        <charset val="0"/>
      </rPr>
      <t>100</t>
    </r>
    <r>
      <rPr>
        <sz val="10"/>
        <color rgb="FF000000"/>
        <rFont val="宋体"/>
        <charset val="134"/>
      </rPr>
      <t>万元</t>
    </r>
  </si>
  <si>
    <t>采购疫苗种类</t>
  </si>
  <si>
    <r>
      <rPr>
        <sz val="10"/>
        <color rgb="FF000000"/>
        <rFont val="Times New Roman"/>
        <charset val="0"/>
      </rPr>
      <t>≥5</t>
    </r>
    <r>
      <rPr>
        <sz val="10"/>
        <color rgb="FF000000"/>
        <rFont val="宋体"/>
        <charset val="134"/>
      </rPr>
      <t>种</t>
    </r>
  </si>
  <si>
    <t>全年集中免疫次数</t>
  </si>
  <si>
    <t>2次</t>
  </si>
  <si>
    <t>免疫密度</t>
  </si>
  <si>
    <t>≧90%</t>
  </si>
  <si>
    <t>动物防疫经费使用率</t>
  </si>
  <si>
    <t>按时完成全年集中免疫</t>
  </si>
  <si>
    <t>项目资金及时支付率</t>
  </si>
  <si>
    <t>经济效益指标</t>
  </si>
  <si>
    <t>减少重大动物疫情发生率</t>
  </si>
  <si>
    <t>下降2%</t>
  </si>
  <si>
    <t>优化环境，提升公共卫生安全</t>
  </si>
  <si>
    <t>提升10%</t>
  </si>
  <si>
    <t>养殖户满意度</t>
  </si>
  <si>
    <t>≧95%</t>
  </si>
  <si>
    <t xml:space="preserve">华池县农业农村局农村土地确权颁证项目支出绩效目标申报表
（2025年度）
</t>
  </si>
  <si>
    <t>农村土地确权颁证项目</t>
  </si>
  <si>
    <t>李文华 13884163519</t>
  </si>
  <si>
    <t>农经局</t>
  </si>
  <si>
    <t>抓好农村土地确权登记数据自查，建立土地承包管理信息平台，发放土地承包权证，整理土地承包档案，让农民吃下定心丸，赋予农村土地承包权益，推进农村产权制度改革。</t>
  </si>
  <si>
    <t>土地登记确权成本</t>
  </si>
  <si>
    <r>
      <rPr>
        <sz val="10"/>
        <color rgb="FF000000"/>
        <rFont val="Times New Roman"/>
        <charset val="0"/>
      </rPr>
      <t>26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每亩</t>
    </r>
  </si>
  <si>
    <t>指标1：登记农村土地数量</t>
  </si>
  <si>
    <t>40万亩</t>
  </si>
  <si>
    <t>指标2：农村土地确权数量</t>
  </si>
  <si>
    <t>35万亩</t>
  </si>
  <si>
    <t>指标3：发放农村土地承包权证数量</t>
  </si>
  <si>
    <t>3万本</t>
  </si>
  <si>
    <t>确权登记内容准确率</t>
  </si>
  <si>
    <t>按时完成各阶段任务</t>
  </si>
  <si>
    <t>赋予农民土地承包收益使用等权能，稳定农村土地承包关系</t>
  </si>
  <si>
    <t>效果明显</t>
  </si>
  <si>
    <t>促进土地流转数量</t>
  </si>
  <si>
    <t>≥1万亩</t>
  </si>
  <si>
    <t>农民满意度</t>
  </si>
  <si>
    <t>村级公益性共管共享基金项目绩效目标申报表
（2025年度）</t>
  </si>
  <si>
    <t>村级公益性共管共享基金</t>
  </si>
  <si>
    <t>15个乡镇</t>
  </si>
  <si>
    <t>深入推进全县农村村级公益性设施共管共享工作，充分发挥管护理事会、管护基金、公益性岗位人员作用，切实用好、管好、维护好农村公益性设施，全面提升农村人居环境整治水平。</t>
  </si>
  <si>
    <t>绩 效 
指 标</t>
  </si>
  <si>
    <t>管护基金投资金额</t>
  </si>
  <si>
    <r>
      <rPr>
        <sz val="10"/>
        <color rgb="FF000000"/>
        <rFont val="Times New Roman"/>
        <charset val="0"/>
      </rPr>
      <t>222</t>
    </r>
    <r>
      <rPr>
        <sz val="10"/>
        <color rgb="FF000000"/>
        <rFont val="宋体"/>
        <charset val="134"/>
      </rPr>
      <t>万元</t>
    </r>
  </si>
  <si>
    <t>管护基金发放行政村数</t>
  </si>
  <si>
    <t>111个</t>
  </si>
  <si>
    <t>严控按照执行标准</t>
  </si>
  <si>
    <t xml:space="preserve"> 
2万元/村</t>
  </si>
  <si>
    <t>资金在规定时间下达率</t>
  </si>
  <si>
    <t>用于村级公益性设施的日常维护，提高农村人居环境的整体水平，居住环境得到有效改善</t>
  </si>
  <si>
    <t>服务对象满意度指标</t>
  </si>
  <si>
    <t>受益群众满意度</t>
  </si>
  <si>
    <t>农业执法监管经费项目绩效目标申报表（表五）
（2025年度）</t>
  </si>
  <si>
    <t>农业执法监管经费项目</t>
  </si>
  <si>
    <t>刘春荣 13993409866</t>
  </si>
  <si>
    <t>执法队</t>
  </si>
  <si>
    <t>围绕县委县政府的中心工作，完成跨区域、重大复杂的案件；完成全县农业执法人员培训；保障城市管理有序，提高农业执法能力，规范执法行为，减少违法行为发生，更好地为群众服务提供保驾护航；</t>
  </si>
  <si>
    <t>执法经费支出</t>
  </si>
  <si>
    <r>
      <t>≤9</t>
    </r>
    <r>
      <rPr>
        <sz val="10"/>
        <color rgb="FF000000"/>
        <rFont val="宋体"/>
        <charset val="0"/>
      </rPr>
      <t>万元</t>
    </r>
  </si>
  <si>
    <t>≥20件以上</t>
  </si>
  <si>
    <t>准确案件评查率</t>
  </si>
  <si>
    <t>2025年12月31日前</t>
  </si>
  <si>
    <t>群众投诉举报处理率</t>
  </si>
  <si>
    <t>群众满意度</t>
  </si>
  <si>
    <t>巩固拓展脱贫攻坚成果和乡村建设项目绩效目标申报表
（2025年度）</t>
  </si>
  <si>
    <t>2025年华池县巩固拓展脱贫攻坚成果和乡村建设项目</t>
  </si>
  <si>
    <t>高贵  0934-5128199</t>
  </si>
  <si>
    <t>华池县乡村振兴局</t>
  </si>
  <si>
    <t>各乡镇人民政府</t>
  </si>
  <si>
    <t>其中：财政拨款</t>
  </si>
  <si>
    <t>其他资金</t>
  </si>
  <si>
    <t>目标1：完成2024年度巩固拓展脱贫攻坚成果“三保障”项目任务。
目标2：完成2024年乡村建设示范项目建设任务。
目标3：完成2024年就业及培训任务。
目标4：完成2024年产业发展项目建设任务。
   通过项目实施，持续提升群众供水、农房得到巩固；完善农村基础设施建设，有效改善群众生产生活条件和农村人居环境；进一步扩大产业规模，提升产业效益，增加收入；提高农户养殖、种植技术，增加养殖种植产业收入，同时增加就业渠道。</t>
  </si>
  <si>
    <t>绩 效 指 标</t>
  </si>
  <si>
    <t>指标1：县级乡村建设示范村每村</t>
  </si>
  <si>
    <r>
      <rPr>
        <sz val="10"/>
        <color rgb="FF000000"/>
        <rFont val="Times New Roman"/>
        <charset val="0"/>
      </rPr>
      <t>≤100</t>
    </r>
    <r>
      <rPr>
        <sz val="10"/>
        <color indexed="8"/>
        <rFont val="宋体"/>
        <charset val="134"/>
      </rPr>
      <t>万元</t>
    </r>
  </si>
  <si>
    <t>指标2：产业发展项目种植产业亩均补助</t>
  </si>
  <si>
    <r>
      <rPr>
        <sz val="10"/>
        <color rgb="FF000000"/>
        <rFont val="Times New Roman"/>
        <charset val="0"/>
      </rPr>
      <t>≤600</t>
    </r>
    <r>
      <rPr>
        <sz val="10"/>
        <color indexed="8"/>
        <rFont val="宋体"/>
        <charset val="134"/>
      </rPr>
      <t>元</t>
    </r>
  </si>
  <si>
    <t>指标3：当年拨付资金数</t>
  </si>
  <si>
    <r>
      <rPr>
        <sz val="10"/>
        <color rgb="FF000000"/>
        <rFont val="Times New Roman"/>
        <charset val="0"/>
      </rPr>
      <t>7473</t>
    </r>
    <r>
      <rPr>
        <sz val="10"/>
        <color indexed="8"/>
        <rFont val="宋体"/>
        <charset val="134"/>
      </rPr>
      <t>万元</t>
    </r>
  </si>
  <si>
    <t>指标4：产业发展项目养殖产业每头、只补助</t>
  </si>
  <si>
    <r>
      <rPr>
        <sz val="10"/>
        <color rgb="FF000000"/>
        <rFont val="Times New Roman"/>
        <charset val="0"/>
      </rPr>
      <t>≤5000</t>
    </r>
    <r>
      <rPr>
        <sz val="10"/>
        <color indexed="8"/>
        <rFont val="宋体"/>
        <charset val="134"/>
      </rPr>
      <t>元</t>
    </r>
  </si>
  <si>
    <t>指标5：就业及培训项目人均补助</t>
  </si>
  <si>
    <r>
      <rPr>
        <sz val="10"/>
        <color rgb="FF000000"/>
        <rFont val="Times New Roman"/>
        <charset val="0"/>
      </rPr>
      <t>≤1500</t>
    </r>
    <r>
      <rPr>
        <sz val="10"/>
        <color indexed="8"/>
        <rFont val="宋体"/>
        <charset val="134"/>
      </rPr>
      <t>元</t>
    </r>
  </si>
  <si>
    <t>指标6：基础设施项目户均</t>
  </si>
  <si>
    <r>
      <rPr>
        <sz val="10"/>
        <color rgb="FF000000"/>
        <rFont val="Times New Roman"/>
        <charset val="0"/>
      </rPr>
      <t>≤3</t>
    </r>
    <r>
      <rPr>
        <sz val="10"/>
        <color indexed="8"/>
        <rFont val="宋体"/>
        <charset val="134"/>
      </rPr>
      <t>万元</t>
    </r>
  </si>
  <si>
    <t>指标1：县级乡村建设示范村</t>
  </si>
  <si>
    <t>≥14个</t>
  </si>
  <si>
    <t>指标2：产业发展项目</t>
  </si>
  <si>
    <t>≥7个</t>
  </si>
  <si>
    <t>指标3：就业及培训项目</t>
  </si>
  <si>
    <t>≥2个</t>
  </si>
  <si>
    <t>指标4：基础设施项目</t>
  </si>
  <si>
    <t>≥3个</t>
  </si>
  <si>
    <t>指标1：验收合格率</t>
  </si>
  <si>
    <t>指标1：当年开工项目数</t>
  </si>
  <si>
    <r>
      <rPr>
        <sz val="10"/>
        <color rgb="FF000000"/>
        <rFont val="Times New Roman"/>
        <charset val="0"/>
      </rPr>
      <t>≥26</t>
    </r>
    <r>
      <rPr>
        <sz val="10"/>
        <color indexed="8"/>
        <rFont val="宋体"/>
        <charset val="134"/>
      </rPr>
      <t>个</t>
    </r>
  </si>
  <si>
    <t>指标2：当年完成项目数</t>
  </si>
  <si>
    <t>≥26个</t>
  </si>
  <si>
    <t>指标1：户均增收</t>
  </si>
  <si>
    <r>
      <rPr>
        <sz val="10"/>
        <color rgb="FF000000"/>
        <rFont val="Times New Roman"/>
        <charset val="0"/>
      </rPr>
      <t>≥1000</t>
    </r>
    <r>
      <rPr>
        <sz val="10"/>
        <color indexed="8"/>
        <rFont val="宋体"/>
        <charset val="134"/>
      </rPr>
      <t>元</t>
    </r>
  </si>
  <si>
    <t>指标1：县级乡村建设示范村生产生活全面提升</t>
  </si>
  <si>
    <r>
      <rPr>
        <sz val="10"/>
        <color rgb="FF000000"/>
        <rFont val="Times New Roman"/>
        <charset val="0"/>
      </rPr>
      <t>≥14</t>
    </r>
    <r>
      <rPr>
        <sz val="10"/>
        <color indexed="8"/>
        <rFont val="宋体"/>
        <charset val="134"/>
      </rPr>
      <t>个</t>
    </r>
  </si>
  <si>
    <t>指标1：村庄人居环境改善提升率</t>
  </si>
  <si>
    <t>可持续影响指标</t>
  </si>
  <si>
    <t>指标1：基础设施使用年限</t>
  </si>
  <si>
    <r>
      <rPr>
        <sz val="10"/>
        <color rgb="FF000000"/>
        <rFont val="Times New Roman"/>
        <charset val="0"/>
      </rPr>
      <t>≥10</t>
    </r>
    <r>
      <rPr>
        <sz val="10"/>
        <color indexed="8"/>
        <rFont val="宋体"/>
        <charset val="134"/>
      </rPr>
      <t>年</t>
    </r>
  </si>
  <si>
    <t>指标1：农户满意度指标</t>
  </si>
  <si>
    <t>≥97%</t>
  </si>
  <si>
    <t>指标2：培训人员满意度指标</t>
  </si>
  <si>
    <t>驻村干部基础保障政策落实资金项目绩效目标申报表
（2025年度）</t>
  </si>
  <si>
    <t>驻村干部基础保障政策落实资金</t>
  </si>
  <si>
    <t>刘春荣  0934-5121856</t>
  </si>
  <si>
    <t>县直各部门</t>
  </si>
  <si>
    <t>目标1：发挥驻村干部作用；
目标2：保障驻村干部经费。</t>
  </si>
  <si>
    <t>指标1：人均补贴成本值</t>
  </si>
  <si>
    <r>
      <rPr>
        <sz val="10"/>
        <color rgb="FF000000"/>
        <rFont val="Arial"/>
        <charset val="0"/>
      </rPr>
      <t>≤17460</t>
    </r>
    <r>
      <rPr>
        <sz val="10"/>
        <color indexed="8"/>
        <rFont val="宋体"/>
        <charset val="134"/>
      </rPr>
      <t>元</t>
    </r>
  </si>
  <si>
    <t>指标1：保障驻村干部人员基本生活人数</t>
  </si>
  <si>
    <r>
      <rPr>
        <sz val="10"/>
        <color rgb="FF000000"/>
        <rFont val="Times New Roman"/>
        <charset val="0"/>
      </rPr>
      <t>137</t>
    </r>
    <r>
      <rPr>
        <sz val="10"/>
        <color indexed="8"/>
        <rFont val="宋体"/>
        <charset val="134"/>
      </rPr>
      <t>人</t>
    </r>
  </si>
  <si>
    <t>指标1：严格按照甘办发[2019]134号关于印发《甘肃省驻村帮扶工作队管理办法的通知》文件执行，执行率</t>
  </si>
  <si>
    <t>指标1：当年完成支付率</t>
  </si>
  <si>
    <t>≥100%</t>
  </si>
  <si>
    <t>指标1：发挥驻村干部作用，带动乡村建设村个数</t>
  </si>
  <si>
    <r>
      <rPr>
        <sz val="10"/>
        <color rgb="FF000000"/>
        <rFont val="Times New Roman"/>
        <charset val="0"/>
      </rPr>
      <t>56</t>
    </r>
    <r>
      <rPr>
        <sz val="10"/>
        <color indexed="8"/>
        <rFont val="宋体"/>
        <charset val="134"/>
      </rPr>
      <t>个</t>
    </r>
  </si>
  <si>
    <t>指标2：</t>
  </si>
  <si>
    <t>指标1：驻村干部满意度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</si>
</sst>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Arial"/>
      <charset val="0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1"/>
      <color indexed="8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8" fillId="1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8" borderId="18" applyNumberFormat="0" applyAlignment="0" applyProtection="0">
      <alignment vertical="center"/>
    </xf>
    <xf numFmtId="0" fontId="49" fillId="8" borderId="22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0" borderId="0"/>
  </cellStyleXfs>
  <cellXfs count="18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9" fontId="4" fillId="0" borderId="1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left" vertical="center" wrapText="1"/>
    </xf>
    <xf numFmtId="9" fontId="14" fillId="0" borderId="5" xfId="0" applyNumberFormat="1" applyFont="1" applyFill="1" applyBorder="1" applyAlignment="1">
      <alignment horizontal="center" vertical="center" wrapText="1"/>
    </xf>
    <xf numFmtId="9" fontId="14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left" vertical="center" wrapText="1"/>
    </xf>
    <xf numFmtId="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left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5" xfId="49" applyFont="1" applyFill="1" applyBorder="1" applyAlignment="1">
      <alignment horizontal="left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4" fillId="0" borderId="7" xfId="49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indent="2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justify" vertical="top"/>
    </xf>
    <xf numFmtId="0" fontId="11" fillId="2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justify" vertical="top"/>
    </xf>
    <xf numFmtId="0" fontId="11" fillId="0" borderId="0" xfId="0" applyFont="1" applyAlignment="1">
      <alignment horizontal="left" vertical="center" indent="2"/>
    </xf>
    <xf numFmtId="0" fontId="19" fillId="0" borderId="0" xfId="0" applyFont="1" applyAlignment="1">
      <alignment horizontal="justify" vertical="center"/>
    </xf>
    <xf numFmtId="0" fontId="20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177" fontId="22" fillId="0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top"/>
    </xf>
    <xf numFmtId="177" fontId="23" fillId="2" borderId="1" xfId="0" applyNumberFormat="1" applyFont="1" applyFill="1" applyBorder="1" applyAlignment="1">
      <alignment horizontal="center" vertical="top"/>
    </xf>
    <xf numFmtId="177" fontId="18" fillId="2" borderId="1" xfId="0" applyNumberFormat="1" applyFont="1" applyFill="1" applyBorder="1" applyAlignment="1">
      <alignment horizontal="center" vertical="top"/>
    </xf>
    <xf numFmtId="0" fontId="21" fillId="0" borderId="1" xfId="0" applyFont="1" applyFill="1" applyBorder="1" applyAlignment="1">
      <alignment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7" fontId="23" fillId="2" borderId="1" xfId="0" applyNumberFormat="1" applyFont="1" applyFill="1" applyBorder="1" applyAlignment="1">
      <alignment horizontal="center" vertical="center"/>
    </xf>
    <xf numFmtId="177" fontId="27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top"/>
    </xf>
    <xf numFmtId="177" fontId="18" fillId="2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7" fontId="11" fillId="2" borderId="1" xfId="0" applyNumberFormat="1" applyFont="1" applyFill="1" applyBorder="1" applyAlignment="1">
      <alignment horizontal="right" vertical="top" wrapText="1"/>
    </xf>
    <xf numFmtId="177" fontId="10" fillId="0" borderId="1" xfId="0" applyNumberFormat="1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 wrapText="1"/>
    </xf>
    <xf numFmtId="177" fontId="1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177" fontId="1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7" fillId="2" borderId="1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top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top"/>
    </xf>
    <xf numFmtId="177" fontId="18" fillId="2" borderId="1" xfId="0" applyNumberFormat="1" applyFont="1" applyFill="1" applyBorder="1" applyAlignment="1">
      <alignment vertical="center" wrapText="1"/>
    </xf>
    <xf numFmtId="177" fontId="10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177" fontId="17" fillId="2" borderId="1" xfId="0" applyNumberFormat="1" applyFont="1" applyFill="1" applyBorder="1" applyAlignment="1">
      <alignment horizontal="right" vertical="center" wrapText="1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3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V8" sqref="V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72" t="s">
        <v>0</v>
      </c>
    </row>
    <row r="2" ht="36.75" customHeight="1" spans="1:25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74"/>
      <c r="B5" s="174" t="s">
        <v>4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 t="s">
        <v>5</v>
      </c>
      <c r="S5" s="174"/>
      <c r="T5" s="174"/>
      <c r="U5" s="174"/>
      <c r="V5" s="174"/>
      <c r="W5" s="174" t="s">
        <v>6</v>
      </c>
      <c r="X5" s="174"/>
      <c r="Y5" s="174"/>
    </row>
    <row r="6" ht="166.5" customHeight="1" spans="1:25">
      <c r="A6" s="175" t="s">
        <v>7</v>
      </c>
      <c r="B6" s="176" t="s">
        <v>8</v>
      </c>
      <c r="C6" s="176" t="s">
        <v>9</v>
      </c>
      <c r="D6" s="177" t="s">
        <v>10</v>
      </c>
      <c r="E6" s="177" t="s">
        <v>11</v>
      </c>
      <c r="F6" s="177" t="s">
        <v>12</v>
      </c>
      <c r="G6" s="176" t="s">
        <v>13</v>
      </c>
      <c r="H6" s="176" t="s">
        <v>14</v>
      </c>
      <c r="I6" s="176" t="s">
        <v>15</v>
      </c>
      <c r="J6" s="176" t="s">
        <v>16</v>
      </c>
      <c r="K6" s="176" t="s">
        <v>17</v>
      </c>
      <c r="L6" s="176" t="s">
        <v>18</v>
      </c>
      <c r="M6" s="176" t="s">
        <v>19</v>
      </c>
      <c r="N6" s="176" t="s">
        <v>20</v>
      </c>
      <c r="O6" s="176" t="s">
        <v>21</v>
      </c>
      <c r="P6" s="176" t="s">
        <v>22</v>
      </c>
      <c r="Q6" s="176" t="s">
        <v>23</v>
      </c>
      <c r="R6" s="176" t="s">
        <v>24</v>
      </c>
      <c r="S6" s="176" t="s">
        <v>25</v>
      </c>
      <c r="T6" s="176" t="s">
        <v>26</v>
      </c>
      <c r="U6" s="176" t="s">
        <v>27</v>
      </c>
      <c r="V6" s="176" t="s">
        <v>28</v>
      </c>
      <c r="W6" s="176" t="s">
        <v>29</v>
      </c>
      <c r="X6" s="176" t="s">
        <v>30</v>
      </c>
      <c r="Y6" s="176" t="s">
        <v>31</v>
      </c>
    </row>
    <row r="7" ht="41.25" customHeight="1" spans="1:25">
      <c r="A7" s="174" t="s">
        <v>32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</row>
    <row r="8" ht="102.75" customHeight="1" spans="1:25">
      <c r="A8" s="179" t="s">
        <v>33</v>
      </c>
      <c r="B8" s="180" t="s">
        <v>34</v>
      </c>
      <c r="C8" s="181"/>
      <c r="D8" s="181"/>
      <c r="E8" s="181"/>
      <c r="F8" s="179" t="s">
        <v>35</v>
      </c>
      <c r="G8" s="180" t="s">
        <v>34</v>
      </c>
      <c r="H8" s="181"/>
      <c r="I8" s="181"/>
      <c r="J8" s="181"/>
      <c r="K8" s="179" t="s">
        <v>36</v>
      </c>
      <c r="L8" s="180" t="s">
        <v>34</v>
      </c>
      <c r="M8" s="179"/>
      <c r="N8" s="179"/>
      <c r="O8" s="179"/>
      <c r="P8" s="179" t="s">
        <v>37</v>
      </c>
      <c r="Q8" s="180" t="s">
        <v>34</v>
      </c>
      <c r="R8" s="179"/>
      <c r="S8" s="179"/>
      <c r="T8" s="179"/>
      <c r="U8" s="179" t="s">
        <v>38</v>
      </c>
      <c r="V8" s="180" t="s">
        <v>34</v>
      </c>
      <c r="W8" s="179"/>
      <c r="X8" s="179"/>
      <c r="Y8" s="179"/>
    </row>
    <row r="9" ht="38.25" customHeight="1" spans="1:25">
      <c r="A9" s="179"/>
      <c r="B9" s="181" t="s">
        <v>39</v>
      </c>
      <c r="C9" s="181"/>
      <c r="D9" s="181"/>
      <c r="E9" s="181"/>
      <c r="F9" s="174"/>
      <c r="G9" s="181" t="s">
        <v>39</v>
      </c>
      <c r="H9" s="181"/>
      <c r="I9" s="181"/>
      <c r="J9" s="181"/>
      <c r="K9" s="179"/>
      <c r="L9" s="184" t="s">
        <v>39</v>
      </c>
      <c r="M9" s="179"/>
      <c r="N9" s="179"/>
      <c r="O9" s="179"/>
      <c r="P9" s="179"/>
      <c r="Q9" s="184" t="s">
        <v>39</v>
      </c>
      <c r="R9" s="179"/>
      <c r="S9" s="179"/>
      <c r="T9" s="179"/>
      <c r="U9" s="179"/>
      <c r="V9" s="181" t="s">
        <v>39</v>
      </c>
      <c r="W9" s="179"/>
      <c r="X9" s="179"/>
      <c r="Y9" s="179"/>
    </row>
    <row r="10" ht="61.5" customHeight="1" spans="1:25">
      <c r="A10" s="182" t="s">
        <v>40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6" sqref="A6:A22"/>
    </sheetView>
  </sheetViews>
  <sheetFormatPr defaultColWidth="9" defaultRowHeight="13.5" outlineLevelCol="4"/>
  <cols>
    <col min="1" max="1" width="21.625" customWidth="1"/>
    <col min="2" max="2" width="21.125" customWidth="1"/>
    <col min="3" max="5" width="14.5" customWidth="1"/>
  </cols>
  <sheetData>
    <row r="1" ht="20.25" spans="1:5">
      <c r="A1" s="97" t="s">
        <v>270</v>
      </c>
      <c r="B1" s="97"/>
      <c r="C1" s="97"/>
      <c r="D1" s="97"/>
      <c r="E1" s="97"/>
    </row>
    <row r="2" spans="1:5">
      <c r="A2" s="98"/>
      <c r="B2" s="99"/>
      <c r="C2" s="99"/>
      <c r="D2" s="99"/>
      <c r="E2" s="99" t="s">
        <v>42</v>
      </c>
    </row>
    <row r="3" spans="1:5">
      <c r="A3" s="107" t="s">
        <v>271</v>
      </c>
      <c r="B3" s="107" t="s">
        <v>45</v>
      </c>
      <c r="C3" s="107" t="s">
        <v>139</v>
      </c>
      <c r="D3" s="107" t="s">
        <v>115</v>
      </c>
      <c r="E3" s="107" t="s">
        <v>116</v>
      </c>
    </row>
    <row r="4" spans="1:5">
      <c r="A4" s="107" t="s">
        <v>95</v>
      </c>
      <c r="B4" s="107" t="s">
        <v>95</v>
      </c>
      <c r="C4" s="107">
        <v>1</v>
      </c>
      <c r="D4" s="107">
        <v>2</v>
      </c>
      <c r="E4" s="107">
        <v>3</v>
      </c>
    </row>
    <row r="5" spans="1:5">
      <c r="A5" s="108"/>
      <c r="B5" s="109" t="s">
        <v>179</v>
      </c>
      <c r="C5" s="110">
        <f>SUM(C6:C20)</f>
        <v>35.6</v>
      </c>
      <c r="D5" s="110">
        <f>SUM(D6:D20)</f>
        <v>35.6</v>
      </c>
      <c r="E5" s="111"/>
    </row>
    <row r="6" spans="1:5">
      <c r="A6" s="112">
        <v>1</v>
      </c>
      <c r="B6" s="105" t="s">
        <v>272</v>
      </c>
      <c r="C6" s="104">
        <v>5.78</v>
      </c>
      <c r="D6" s="104">
        <v>5.78</v>
      </c>
      <c r="E6" s="113"/>
    </row>
    <row r="7" spans="1:5">
      <c r="A7" s="112">
        <v>2</v>
      </c>
      <c r="B7" s="105" t="s">
        <v>273</v>
      </c>
      <c r="C7" s="104">
        <v>3.5</v>
      </c>
      <c r="D7" s="104">
        <v>3.5</v>
      </c>
      <c r="E7" s="113"/>
    </row>
    <row r="8" spans="1:5">
      <c r="A8" s="112">
        <v>3</v>
      </c>
      <c r="B8" s="105" t="s">
        <v>274</v>
      </c>
      <c r="C8" s="104">
        <v>0.12</v>
      </c>
      <c r="D8" s="104">
        <v>0.12</v>
      </c>
      <c r="E8" s="113"/>
    </row>
    <row r="9" spans="1:5">
      <c r="A9" s="112">
        <v>4</v>
      </c>
      <c r="B9" s="105" t="s">
        <v>275</v>
      </c>
      <c r="C9" s="104">
        <v>2</v>
      </c>
      <c r="D9" s="104">
        <v>2</v>
      </c>
      <c r="E9" s="113"/>
    </row>
    <row r="10" spans="1:5">
      <c r="A10" s="112">
        <v>5</v>
      </c>
      <c r="B10" s="105" t="s">
        <v>276</v>
      </c>
      <c r="C10" s="104">
        <v>4</v>
      </c>
      <c r="D10" s="104">
        <v>4</v>
      </c>
      <c r="E10" s="113"/>
    </row>
    <row r="11" spans="1:5">
      <c r="A11" s="112">
        <v>6</v>
      </c>
      <c r="B11" s="105" t="s">
        <v>277</v>
      </c>
      <c r="C11" s="104">
        <v>4.12</v>
      </c>
      <c r="D11" s="104">
        <v>4.12</v>
      </c>
      <c r="E11" s="113"/>
    </row>
    <row r="12" spans="1:5">
      <c r="A12" s="112">
        <v>7</v>
      </c>
      <c r="B12" s="105" t="s">
        <v>278</v>
      </c>
      <c r="C12" s="104"/>
      <c r="D12" s="104"/>
      <c r="E12" s="113"/>
    </row>
    <row r="13" spans="1:5">
      <c r="A13" s="112">
        <v>8</v>
      </c>
      <c r="B13" s="105" t="s">
        <v>279</v>
      </c>
      <c r="C13" s="104">
        <v>3</v>
      </c>
      <c r="D13" s="104">
        <v>3</v>
      </c>
      <c r="E13" s="113"/>
    </row>
    <row r="14" spans="1:5">
      <c r="A14" s="112">
        <v>9</v>
      </c>
      <c r="B14" s="105" t="s">
        <v>280</v>
      </c>
      <c r="C14" s="104"/>
      <c r="D14" s="104"/>
      <c r="E14" s="113"/>
    </row>
    <row r="15" spans="1:5">
      <c r="A15" s="112">
        <v>10</v>
      </c>
      <c r="B15" s="105" t="s">
        <v>281</v>
      </c>
      <c r="C15" s="104"/>
      <c r="D15" s="104"/>
      <c r="E15" s="113"/>
    </row>
    <row r="16" spans="1:5">
      <c r="A16" s="112">
        <v>11</v>
      </c>
      <c r="B16" s="105" t="s">
        <v>282</v>
      </c>
      <c r="C16" s="104">
        <v>0.3</v>
      </c>
      <c r="D16" s="104">
        <v>0.3</v>
      </c>
      <c r="E16" s="113"/>
    </row>
    <row r="17" spans="1:5">
      <c r="A17" s="112">
        <v>12</v>
      </c>
      <c r="B17" s="105" t="s">
        <v>283</v>
      </c>
      <c r="C17" s="104"/>
      <c r="D17" s="104"/>
      <c r="E17" s="113"/>
    </row>
    <row r="18" spans="1:5">
      <c r="A18" s="112">
        <v>13</v>
      </c>
      <c r="B18" s="105" t="s">
        <v>284</v>
      </c>
      <c r="C18" s="104">
        <v>3.66</v>
      </c>
      <c r="D18" s="104">
        <v>3.66</v>
      </c>
      <c r="E18" s="113"/>
    </row>
    <row r="19" spans="1:5">
      <c r="A19" s="112">
        <v>14</v>
      </c>
      <c r="B19" s="105" t="s">
        <v>285</v>
      </c>
      <c r="C19" s="104">
        <v>7.62</v>
      </c>
      <c r="D19" s="104">
        <v>7.62</v>
      </c>
      <c r="E19" s="113"/>
    </row>
    <row r="20" spans="1:5">
      <c r="A20" s="112">
        <v>15</v>
      </c>
      <c r="B20" s="105" t="s">
        <v>286</v>
      </c>
      <c r="C20" s="104">
        <v>1.5</v>
      </c>
      <c r="D20" s="104">
        <v>1.5</v>
      </c>
      <c r="E20" s="113"/>
    </row>
    <row r="21" spans="1:5">
      <c r="A21" s="112">
        <v>16</v>
      </c>
      <c r="B21" s="105" t="s">
        <v>287</v>
      </c>
      <c r="C21" s="104"/>
      <c r="D21" s="104"/>
      <c r="E21" s="113"/>
    </row>
    <row r="22" spans="1:5">
      <c r="A22" s="112">
        <v>17</v>
      </c>
      <c r="B22" s="105" t="s">
        <v>288</v>
      </c>
      <c r="C22" s="104"/>
      <c r="D22" s="104"/>
      <c r="E22" s="113"/>
    </row>
    <row r="23" spans="1:1">
      <c r="A23" s="106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97" t="s">
        <v>289</v>
      </c>
      <c r="B1" s="97"/>
    </row>
    <row r="2" spans="1:2">
      <c r="A2" s="98"/>
      <c r="B2" s="99" t="s">
        <v>42</v>
      </c>
    </row>
    <row r="3" ht="15" customHeight="1" spans="1:2">
      <c r="A3" s="100" t="s">
        <v>290</v>
      </c>
      <c r="B3" s="101" t="s">
        <v>291</v>
      </c>
    </row>
    <row r="4" spans="1:2">
      <c r="A4" s="100"/>
      <c r="B4" s="101"/>
    </row>
    <row r="5" spans="1:2">
      <c r="A5" s="102" t="s">
        <v>95</v>
      </c>
      <c r="B5" s="101">
        <v>1</v>
      </c>
    </row>
    <row r="6" spans="1:2">
      <c r="A6" s="103" t="s">
        <v>118</v>
      </c>
      <c r="B6" s="104"/>
    </row>
    <row r="7" spans="1:2">
      <c r="A7" s="105" t="s">
        <v>292</v>
      </c>
      <c r="B7" s="104"/>
    </row>
    <row r="8" spans="1:2">
      <c r="A8" s="105"/>
      <c r="B8" s="104"/>
    </row>
    <row r="9" spans="1:2">
      <c r="A9" s="105"/>
      <c r="B9" s="104"/>
    </row>
    <row r="10" spans="1:2">
      <c r="A10" s="105"/>
      <c r="B10" s="104"/>
    </row>
    <row r="11" spans="1:2">
      <c r="A11" s="105"/>
      <c r="B11" s="104"/>
    </row>
    <row r="12" spans="1:2">
      <c r="A12" s="105"/>
      <c r="B12" s="104"/>
    </row>
    <row r="13" spans="1:2">
      <c r="A13" s="105"/>
      <c r="B13" s="104"/>
    </row>
    <row r="14" spans="1:2">
      <c r="A14" s="105"/>
      <c r="B14" s="104"/>
    </row>
    <row r="15" spans="1:2">
      <c r="A15" s="105"/>
      <c r="B15" s="104"/>
    </row>
    <row r="16" spans="1:1">
      <c r="A16" s="106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97" t="s">
        <v>293</v>
      </c>
      <c r="B1" s="97"/>
      <c r="C1" s="97"/>
      <c r="D1" s="97"/>
      <c r="E1" s="97"/>
    </row>
    <row r="2" spans="1:5">
      <c r="A2" s="98"/>
      <c r="B2" s="99"/>
      <c r="C2" s="99"/>
      <c r="D2" s="99"/>
      <c r="E2" s="99" t="s">
        <v>42</v>
      </c>
    </row>
    <row r="3" spans="1:5">
      <c r="A3" s="107" t="s">
        <v>178</v>
      </c>
      <c r="B3" s="107" t="s">
        <v>139</v>
      </c>
      <c r="C3" s="107" t="s">
        <v>294</v>
      </c>
      <c r="D3" s="107" t="s">
        <v>295</v>
      </c>
      <c r="E3" s="107" t="s">
        <v>296</v>
      </c>
    </row>
    <row r="4" spans="1:5">
      <c r="A4" s="107" t="s">
        <v>95</v>
      </c>
      <c r="B4" s="107">
        <v>1</v>
      </c>
      <c r="C4" s="107">
        <v>2</v>
      </c>
      <c r="D4" s="107">
        <v>3</v>
      </c>
      <c r="E4" s="107">
        <v>4</v>
      </c>
    </row>
    <row r="5" spans="1:5">
      <c r="A5" s="103" t="s">
        <v>118</v>
      </c>
      <c r="B5" s="104"/>
      <c r="C5" s="104"/>
      <c r="D5" s="104"/>
      <c r="E5" s="104"/>
    </row>
    <row r="6" spans="1:5">
      <c r="A6" s="105" t="s">
        <v>292</v>
      </c>
      <c r="B6" s="104"/>
      <c r="C6" s="104"/>
      <c r="D6" s="104"/>
      <c r="E6" s="104"/>
    </row>
    <row r="7" spans="1:5">
      <c r="A7" s="105"/>
      <c r="B7" s="104"/>
      <c r="C7" s="104"/>
      <c r="D7" s="104"/>
      <c r="E7" s="104"/>
    </row>
    <row r="8" spans="1:5">
      <c r="A8" s="105"/>
      <c r="B8" s="104"/>
      <c r="C8" s="104"/>
      <c r="D8" s="104"/>
      <c r="E8" s="104"/>
    </row>
    <row r="9" spans="1:5">
      <c r="A9" s="105"/>
      <c r="B9" s="104"/>
      <c r="C9" s="104"/>
      <c r="D9" s="104"/>
      <c r="E9" s="104"/>
    </row>
    <row r="10" spans="1:5">
      <c r="A10" s="105"/>
      <c r="B10" s="104"/>
      <c r="C10" s="104"/>
      <c r="D10" s="104"/>
      <c r="E10" s="104"/>
    </row>
    <row r="11" spans="1:5">
      <c r="A11" s="105"/>
      <c r="B11" s="104"/>
      <c r="C11" s="104"/>
      <c r="D11" s="104"/>
      <c r="E11" s="104"/>
    </row>
    <row r="12" spans="1:5">
      <c r="A12" s="105"/>
      <c r="B12" s="104"/>
      <c r="C12" s="104"/>
      <c r="D12" s="104"/>
      <c r="E12" s="104"/>
    </row>
    <row r="13" spans="1:5">
      <c r="A13" s="105"/>
      <c r="B13" s="104"/>
      <c r="C13" s="104"/>
      <c r="D13" s="104"/>
      <c r="E13" s="104"/>
    </row>
    <row r="14" spans="1:5">
      <c r="A14" s="105"/>
      <c r="B14" s="104"/>
      <c r="C14" s="104"/>
      <c r="D14" s="104"/>
      <c r="E14" s="104"/>
    </row>
    <row r="15" spans="1:1">
      <c r="A15" s="106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97" t="s">
        <v>297</v>
      </c>
      <c r="B1" s="97"/>
    </row>
    <row r="2" spans="1:2">
      <c r="A2" s="98"/>
      <c r="B2" s="99" t="s">
        <v>42</v>
      </c>
    </row>
    <row r="3" ht="15" customHeight="1" spans="1:2">
      <c r="A3" s="100" t="s">
        <v>290</v>
      </c>
      <c r="B3" s="101" t="s">
        <v>291</v>
      </c>
    </row>
    <row r="4" spans="1:2">
      <c r="A4" s="100"/>
      <c r="B4" s="101"/>
    </row>
    <row r="5" spans="1:2">
      <c r="A5" s="102" t="s">
        <v>95</v>
      </c>
      <c r="B5" s="101">
        <v>1</v>
      </c>
    </row>
    <row r="6" spans="1:2">
      <c r="A6" s="103" t="s">
        <v>118</v>
      </c>
      <c r="B6" s="104"/>
    </row>
    <row r="7" spans="1:2">
      <c r="A7" s="105" t="s">
        <v>292</v>
      </c>
      <c r="B7" s="104"/>
    </row>
    <row r="8" spans="1:2">
      <c r="A8" s="105"/>
      <c r="B8" s="104"/>
    </row>
    <row r="9" spans="1:2">
      <c r="A9" s="105"/>
      <c r="B9" s="104"/>
    </row>
    <row r="10" spans="1:2">
      <c r="A10" s="105"/>
      <c r="B10" s="104"/>
    </row>
    <row r="11" spans="1:2">
      <c r="A11" s="105"/>
      <c r="B11" s="104"/>
    </row>
    <row r="12" spans="1:2">
      <c r="A12" s="105"/>
      <c r="B12" s="104"/>
    </row>
    <row r="13" spans="1:2">
      <c r="A13" s="105"/>
      <c r="B13" s="104"/>
    </row>
    <row r="14" spans="1:2">
      <c r="A14" s="105"/>
      <c r="B14" s="104"/>
    </row>
    <row r="15" spans="1:2">
      <c r="A15" s="105"/>
      <c r="B15" s="104"/>
    </row>
    <row r="16" spans="1:1">
      <c r="A16" s="106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33" workbookViewId="0">
      <selection activeCell="K46" sqref="K46"/>
    </sheetView>
  </sheetViews>
  <sheetFormatPr defaultColWidth="9" defaultRowHeight="14.25" outlineLevelCol="6"/>
  <cols>
    <col min="1" max="1" width="10.875" style="1" customWidth="1"/>
    <col min="2" max="2" width="10.625" style="1" customWidth="1"/>
    <col min="3" max="3" width="12" style="1" customWidth="1"/>
    <col min="4" max="4" width="8" style="1" customWidth="1"/>
    <col min="5" max="5" width="25" style="1" customWidth="1"/>
    <col min="6" max="6" width="11.75" style="1" customWidth="1"/>
    <col min="7" max="250" width="9" style="1"/>
    <col min="251" max="16384" width="9" style="56"/>
  </cols>
  <sheetData>
    <row r="1" s="1" customFormat="1" ht="18.75" spans="1:7">
      <c r="A1" s="27" t="s">
        <v>298</v>
      </c>
      <c r="B1" s="27"/>
      <c r="C1" s="27"/>
      <c r="D1" s="27"/>
      <c r="E1" s="27"/>
      <c r="F1" s="27"/>
      <c r="G1" s="27"/>
    </row>
    <row r="2" s="1" customFormat="1" spans="1:7">
      <c r="A2" s="57" t="s">
        <v>299</v>
      </c>
      <c r="B2" s="57"/>
      <c r="C2" s="57"/>
      <c r="D2" s="57"/>
      <c r="E2" s="57"/>
      <c r="F2" s="57"/>
      <c r="G2" s="57"/>
    </row>
    <row r="3" s="1" customFormat="1" ht="35" customHeight="1" spans="1:7">
      <c r="A3" s="58" t="s">
        <v>300</v>
      </c>
      <c r="B3" s="58"/>
      <c r="C3" s="58"/>
      <c r="D3" s="58" t="s">
        <v>184</v>
      </c>
      <c r="E3" s="58"/>
      <c r="F3" s="58"/>
      <c r="G3" s="58"/>
    </row>
    <row r="4" s="1" customFormat="1" ht="23" customHeight="1" spans="1:7">
      <c r="A4" s="59" t="s">
        <v>301</v>
      </c>
      <c r="B4" s="60" t="s">
        <v>302</v>
      </c>
      <c r="C4" s="61"/>
      <c r="D4" s="61"/>
      <c r="E4" s="61"/>
      <c r="F4" s="61"/>
      <c r="G4" s="62"/>
    </row>
    <row r="5" s="1" customFormat="1" ht="23" customHeight="1" spans="1:7">
      <c r="A5" s="63"/>
      <c r="B5" s="64"/>
      <c r="C5" s="65"/>
      <c r="D5" s="65"/>
      <c r="E5" s="65"/>
      <c r="F5" s="65"/>
      <c r="G5" s="66"/>
    </row>
    <row r="6" s="1" customFormat="1" ht="23" customHeight="1" spans="1:7">
      <c r="A6" s="63"/>
      <c r="B6" s="64"/>
      <c r="C6" s="65"/>
      <c r="D6" s="65"/>
      <c r="E6" s="65"/>
      <c r="F6" s="65"/>
      <c r="G6" s="66"/>
    </row>
    <row r="7" s="1" customFormat="1" ht="23" customHeight="1" spans="1:7">
      <c r="A7" s="63"/>
      <c r="B7" s="64"/>
      <c r="C7" s="65"/>
      <c r="D7" s="65"/>
      <c r="E7" s="65"/>
      <c r="F7" s="65"/>
      <c r="G7" s="66"/>
    </row>
    <row r="8" s="1" customFormat="1" ht="23" customHeight="1" spans="1:7">
      <c r="A8" s="63"/>
      <c r="B8" s="64"/>
      <c r="C8" s="65"/>
      <c r="D8" s="65"/>
      <c r="E8" s="65"/>
      <c r="F8" s="65"/>
      <c r="G8" s="66"/>
    </row>
    <row r="9" s="1" customFormat="1" ht="23" customHeight="1" spans="1:7">
      <c r="A9" s="63"/>
      <c r="B9" s="64"/>
      <c r="C9" s="65"/>
      <c r="D9" s="65"/>
      <c r="E9" s="65"/>
      <c r="F9" s="65"/>
      <c r="G9" s="66"/>
    </row>
    <row r="10" s="1" customFormat="1" ht="23" customHeight="1" spans="1:7">
      <c r="A10" s="63"/>
      <c r="B10" s="64"/>
      <c r="C10" s="65"/>
      <c r="D10" s="65"/>
      <c r="E10" s="65"/>
      <c r="F10" s="65"/>
      <c r="G10" s="66"/>
    </row>
    <row r="11" s="1" customFormat="1" ht="23" customHeight="1" spans="1:7">
      <c r="A11" s="63"/>
      <c r="B11" s="64"/>
      <c r="C11" s="65"/>
      <c r="D11" s="65"/>
      <c r="E11" s="65"/>
      <c r="F11" s="65"/>
      <c r="G11" s="66"/>
    </row>
    <row r="12" s="1" customFormat="1" ht="99" customHeight="1" spans="1:7">
      <c r="A12" s="63"/>
      <c r="B12" s="64"/>
      <c r="C12" s="65"/>
      <c r="D12" s="65"/>
      <c r="E12" s="65"/>
      <c r="F12" s="65"/>
      <c r="G12" s="66"/>
    </row>
    <row r="13" s="1" customFormat="1" ht="33" customHeight="1" spans="1:7">
      <c r="A13" s="58" t="s">
        <v>303</v>
      </c>
      <c r="B13" s="58" t="s">
        <v>304</v>
      </c>
      <c r="C13" s="58"/>
      <c r="D13" s="58"/>
      <c r="E13" s="58" t="s">
        <v>305</v>
      </c>
      <c r="F13" s="58" t="s">
        <v>306</v>
      </c>
      <c r="G13" s="58" t="s">
        <v>305</v>
      </c>
    </row>
    <row r="14" s="1" customFormat="1" ht="27" customHeight="1" spans="1:7">
      <c r="A14" s="58"/>
      <c r="B14" s="58" t="s">
        <v>307</v>
      </c>
      <c r="C14" s="58" t="s">
        <v>308</v>
      </c>
      <c r="D14" s="58"/>
      <c r="E14" s="67">
        <v>532.48</v>
      </c>
      <c r="F14" s="58" t="s">
        <v>309</v>
      </c>
      <c r="G14" s="67">
        <v>568.08</v>
      </c>
    </row>
    <row r="15" s="1" customFormat="1" ht="27" customHeight="1" spans="1:7">
      <c r="A15" s="58"/>
      <c r="B15" s="58"/>
      <c r="C15" s="58" t="s">
        <v>310</v>
      </c>
      <c r="D15" s="58"/>
      <c r="E15" s="67">
        <v>35.6</v>
      </c>
      <c r="F15" s="58" t="s">
        <v>311</v>
      </c>
      <c r="G15" s="58"/>
    </row>
    <row r="16" s="1" customFormat="1" ht="27" customHeight="1" spans="1:7">
      <c r="A16" s="58"/>
      <c r="B16" s="58"/>
      <c r="C16" s="58" t="s">
        <v>312</v>
      </c>
      <c r="D16" s="58"/>
      <c r="E16" s="67">
        <f>E15+E14</f>
        <v>568.08</v>
      </c>
      <c r="F16" s="58" t="s">
        <v>313</v>
      </c>
      <c r="G16" s="58"/>
    </row>
    <row r="17" s="1" customFormat="1" ht="27" customHeight="1" spans="1:7">
      <c r="A17" s="58"/>
      <c r="B17" s="58" t="s">
        <v>314</v>
      </c>
      <c r="C17" s="58"/>
      <c r="D17" s="58"/>
      <c r="E17" s="58">
        <v>8833.2</v>
      </c>
      <c r="F17" s="58" t="s">
        <v>315</v>
      </c>
      <c r="G17" s="58">
        <v>8833.2</v>
      </c>
    </row>
    <row r="18" s="1" customFormat="1" ht="27" customHeight="1" spans="1:7">
      <c r="A18" s="58"/>
      <c r="B18" s="58"/>
      <c r="C18" s="58"/>
      <c r="D18" s="58"/>
      <c r="E18" s="58"/>
      <c r="F18" s="58" t="s">
        <v>316</v>
      </c>
      <c r="G18" s="58">
        <v>8833.2</v>
      </c>
    </row>
    <row r="19" s="1" customFormat="1" ht="33" customHeight="1" spans="1:7">
      <c r="A19" s="68" t="s">
        <v>317</v>
      </c>
      <c r="B19" s="58" t="s">
        <v>318</v>
      </c>
      <c r="C19" s="58" t="s">
        <v>319</v>
      </c>
      <c r="D19" s="58"/>
      <c r="E19" s="58" t="s">
        <v>320</v>
      </c>
      <c r="F19" s="58" t="s">
        <v>321</v>
      </c>
      <c r="G19" s="58"/>
    </row>
    <row r="20" s="1" customFormat="1" ht="33" customHeight="1" spans="1:7">
      <c r="A20" s="68"/>
      <c r="B20" s="58" t="s">
        <v>322</v>
      </c>
      <c r="C20" s="58" t="s">
        <v>323</v>
      </c>
      <c r="D20" s="58"/>
      <c r="E20" s="69" t="s">
        <v>324</v>
      </c>
      <c r="F20" s="58" t="s">
        <v>325</v>
      </c>
      <c r="G20" s="58"/>
    </row>
    <row r="21" s="1" customFormat="1" ht="33" customHeight="1" spans="1:7">
      <c r="A21" s="68"/>
      <c r="B21" s="58"/>
      <c r="C21" s="58" t="s">
        <v>326</v>
      </c>
      <c r="D21" s="58"/>
      <c r="E21" s="69" t="s">
        <v>327</v>
      </c>
      <c r="F21" s="58" t="s">
        <v>328</v>
      </c>
      <c r="G21" s="58"/>
    </row>
    <row r="22" s="1" customFormat="1" ht="33" customHeight="1" spans="1:7">
      <c r="A22" s="68"/>
      <c r="B22" s="58"/>
      <c r="C22" s="58" t="s">
        <v>329</v>
      </c>
      <c r="D22" s="58"/>
      <c r="E22" s="69" t="s">
        <v>330</v>
      </c>
      <c r="F22" s="58" t="s">
        <v>331</v>
      </c>
      <c r="G22" s="58"/>
    </row>
    <row r="23" s="1" customFormat="1" ht="33" customHeight="1" spans="1:7">
      <c r="A23" s="68"/>
      <c r="B23" s="58"/>
      <c r="C23" s="70" t="s">
        <v>332</v>
      </c>
      <c r="D23" s="71"/>
      <c r="E23" s="69" t="s">
        <v>333</v>
      </c>
      <c r="F23" s="70" t="s">
        <v>334</v>
      </c>
      <c r="G23" s="71"/>
    </row>
    <row r="24" s="1" customFormat="1" ht="33" customHeight="1" spans="1:7">
      <c r="A24" s="68"/>
      <c r="B24" s="58"/>
      <c r="C24" s="70" t="s">
        <v>335</v>
      </c>
      <c r="D24" s="71"/>
      <c r="E24" s="69" t="s">
        <v>336</v>
      </c>
      <c r="F24" s="70" t="s">
        <v>337</v>
      </c>
      <c r="G24" s="71"/>
    </row>
    <row r="25" s="1" customFormat="1" ht="26" customHeight="1" spans="1:7">
      <c r="A25" s="68"/>
      <c r="B25" s="72" t="s">
        <v>338</v>
      </c>
      <c r="C25" s="72" t="s">
        <v>339</v>
      </c>
      <c r="D25" s="73"/>
      <c r="E25" s="69" t="s">
        <v>340</v>
      </c>
      <c r="F25" s="70" t="s">
        <v>341</v>
      </c>
      <c r="G25" s="71"/>
    </row>
    <row r="26" s="1" customFormat="1" ht="26" customHeight="1" spans="1:7">
      <c r="A26" s="68"/>
      <c r="B26" s="74"/>
      <c r="C26" s="74"/>
      <c r="D26" s="75"/>
      <c r="E26" s="76" t="s">
        <v>342</v>
      </c>
      <c r="F26" s="77" t="s">
        <v>334</v>
      </c>
      <c r="G26" s="78"/>
    </row>
    <row r="27" s="1" customFormat="1" ht="26" customHeight="1" spans="1:7">
      <c r="A27" s="68"/>
      <c r="B27" s="74"/>
      <c r="C27" s="74"/>
      <c r="D27" s="75"/>
      <c r="E27" s="79" t="s">
        <v>343</v>
      </c>
      <c r="F27" s="80" t="s">
        <v>344</v>
      </c>
      <c r="G27" s="81"/>
    </row>
    <row r="28" s="1" customFormat="1" ht="26" customHeight="1" spans="1:7">
      <c r="A28" s="68"/>
      <c r="B28" s="74"/>
      <c r="C28" s="74"/>
      <c r="D28" s="75"/>
      <c r="E28" s="82" t="s">
        <v>345</v>
      </c>
      <c r="F28" s="80" t="s">
        <v>346</v>
      </c>
      <c r="G28" s="81"/>
    </row>
    <row r="29" s="1" customFormat="1" ht="31" customHeight="1" spans="1:7">
      <c r="A29" s="68"/>
      <c r="B29" s="74"/>
      <c r="C29" s="74"/>
      <c r="D29" s="75"/>
      <c r="E29" s="82" t="s">
        <v>347</v>
      </c>
      <c r="F29" s="83" t="s">
        <v>348</v>
      </c>
      <c r="G29" s="84"/>
    </row>
    <row r="30" s="1" customFormat="1" ht="24" customHeight="1" spans="1:7">
      <c r="A30" s="68"/>
      <c r="B30" s="74"/>
      <c r="C30" s="74"/>
      <c r="D30" s="75"/>
      <c r="E30" s="79" t="s">
        <v>349</v>
      </c>
      <c r="F30" s="85" t="s">
        <v>350</v>
      </c>
      <c r="G30" s="85"/>
    </row>
    <row r="31" s="1" customFormat="1" ht="23" customHeight="1" spans="1:7">
      <c r="A31" s="68"/>
      <c r="B31" s="74"/>
      <c r="C31" s="74"/>
      <c r="D31" s="75"/>
      <c r="E31" s="86" t="s">
        <v>351</v>
      </c>
      <c r="F31" s="87" t="s">
        <v>344</v>
      </c>
      <c r="G31" s="88"/>
    </row>
    <row r="32" s="1" customFormat="1" ht="21" customHeight="1" spans="1:7">
      <c r="A32" s="68"/>
      <c r="B32" s="74"/>
      <c r="C32" s="74"/>
      <c r="D32" s="75"/>
      <c r="E32" s="28" t="s">
        <v>352</v>
      </c>
      <c r="F32" s="20" t="s">
        <v>353</v>
      </c>
      <c r="G32" s="22"/>
    </row>
    <row r="33" s="1" customFormat="1" ht="24" customHeight="1" spans="1:7">
      <c r="A33" s="68"/>
      <c r="B33" s="74"/>
      <c r="C33" s="74"/>
      <c r="D33" s="75"/>
      <c r="E33" s="89" t="s">
        <v>354</v>
      </c>
      <c r="F33" s="90">
        <v>1</v>
      </c>
      <c r="G33" s="71"/>
    </row>
    <row r="34" s="1" customFormat="1" ht="23" customHeight="1" spans="1:7">
      <c r="A34" s="68"/>
      <c r="B34" s="74"/>
      <c r="C34" s="74"/>
      <c r="D34" s="75"/>
      <c r="E34" s="69" t="s">
        <v>355</v>
      </c>
      <c r="F34" s="70" t="s">
        <v>356</v>
      </c>
      <c r="G34" s="71"/>
    </row>
    <row r="35" s="1" customFormat="1" ht="31" customHeight="1" spans="1:7">
      <c r="A35" s="68"/>
      <c r="B35" s="74"/>
      <c r="C35" s="74"/>
      <c r="D35" s="75"/>
      <c r="E35" s="89" t="s">
        <v>357</v>
      </c>
      <c r="F35" s="70" t="s">
        <v>344</v>
      </c>
      <c r="G35" s="71"/>
    </row>
    <row r="36" s="1" customFormat="1" ht="31" customHeight="1" spans="1:7">
      <c r="A36" s="68"/>
      <c r="B36" s="74"/>
      <c r="C36" s="74"/>
      <c r="D36" s="75"/>
      <c r="E36" s="89" t="s">
        <v>358</v>
      </c>
      <c r="F36" s="70" t="s">
        <v>344</v>
      </c>
      <c r="G36" s="71"/>
    </row>
    <row r="37" s="1" customFormat="1" ht="31" customHeight="1" spans="1:7">
      <c r="A37" s="68"/>
      <c r="B37" s="74"/>
      <c r="C37" s="58" t="s">
        <v>339</v>
      </c>
      <c r="D37" s="58"/>
      <c r="E37" s="86" t="s">
        <v>359</v>
      </c>
      <c r="F37" s="91" t="s">
        <v>360</v>
      </c>
      <c r="G37" s="91"/>
    </row>
    <row r="38" s="1" customFormat="1" ht="31" customHeight="1" spans="1:7">
      <c r="A38" s="68"/>
      <c r="B38" s="74"/>
      <c r="C38" s="58"/>
      <c r="D38" s="58"/>
      <c r="E38" s="86" t="s">
        <v>361</v>
      </c>
      <c r="F38" s="88" t="s">
        <v>362</v>
      </c>
      <c r="G38" s="88"/>
    </row>
    <row r="39" s="1" customFormat="1" ht="27" customHeight="1" spans="1:7">
      <c r="A39" s="68"/>
      <c r="B39" s="74"/>
      <c r="C39" s="58"/>
      <c r="D39" s="58"/>
      <c r="E39" s="92" t="s">
        <v>363</v>
      </c>
      <c r="F39" s="93" t="s">
        <v>364</v>
      </c>
      <c r="G39" s="94"/>
    </row>
    <row r="40" s="1" customFormat="1" ht="26" customHeight="1" spans="1:7">
      <c r="A40" s="68"/>
      <c r="B40" s="74"/>
      <c r="C40" s="58"/>
      <c r="D40" s="58"/>
      <c r="E40" s="92" t="s">
        <v>365</v>
      </c>
      <c r="F40" s="93" t="s">
        <v>366</v>
      </c>
      <c r="G40" s="94"/>
    </row>
    <row r="41" s="1" customFormat="1" ht="31" customHeight="1" spans="1:7">
      <c r="A41" s="68"/>
      <c r="B41" s="74"/>
      <c r="C41" s="58"/>
      <c r="D41" s="58"/>
      <c r="E41" s="92" t="s">
        <v>367</v>
      </c>
      <c r="F41" s="93" t="s">
        <v>368</v>
      </c>
      <c r="G41" s="94"/>
    </row>
    <row r="42" s="1" customFormat="1" ht="31" customHeight="1" spans="1:7">
      <c r="A42" s="68"/>
      <c r="B42" s="74"/>
      <c r="C42" s="58"/>
      <c r="D42" s="58"/>
      <c r="E42" s="86" t="s">
        <v>369</v>
      </c>
      <c r="F42" s="88" t="s">
        <v>370</v>
      </c>
      <c r="G42" s="88"/>
    </row>
    <row r="43" s="1" customFormat="1" ht="31" customHeight="1" spans="1:7">
      <c r="A43" s="68"/>
      <c r="B43" s="74"/>
      <c r="C43" s="58"/>
      <c r="D43" s="58"/>
      <c r="E43" s="69" t="s">
        <v>371</v>
      </c>
      <c r="F43" s="70" t="s">
        <v>372</v>
      </c>
      <c r="G43" s="71"/>
    </row>
    <row r="44" s="1" customFormat="1" ht="23" customHeight="1" spans="1:7">
      <c r="A44" s="68"/>
      <c r="B44" s="74"/>
      <c r="C44" s="58" t="s">
        <v>373</v>
      </c>
      <c r="D44" s="58"/>
      <c r="E44" s="95" t="s">
        <v>374</v>
      </c>
      <c r="F44" s="58" t="s">
        <v>334</v>
      </c>
      <c r="G44" s="58"/>
    </row>
    <row r="45" s="1" customFormat="1" ht="23" customHeight="1" spans="1:7">
      <c r="A45" s="68"/>
      <c r="B45" s="96"/>
      <c r="C45" s="58"/>
      <c r="D45" s="58"/>
      <c r="E45" s="69" t="s">
        <v>375</v>
      </c>
      <c r="F45" s="58" t="s">
        <v>334</v>
      </c>
      <c r="G45" s="58"/>
    </row>
    <row r="46" s="1" customFormat="1" ht="23" customHeight="1" spans="1:7">
      <c r="A46" s="68"/>
      <c r="B46" s="74" t="s">
        <v>376</v>
      </c>
      <c r="C46" s="58" t="s">
        <v>377</v>
      </c>
      <c r="D46" s="58"/>
      <c r="E46" s="69" t="s">
        <v>378</v>
      </c>
      <c r="F46" s="58" t="s">
        <v>334</v>
      </c>
      <c r="G46" s="58"/>
    </row>
    <row r="47" s="1" customFormat="1" ht="23" customHeight="1" spans="1:7">
      <c r="A47" s="68"/>
      <c r="B47" s="74"/>
      <c r="C47" s="58" t="s">
        <v>379</v>
      </c>
      <c r="D47" s="58"/>
      <c r="E47" s="69" t="s">
        <v>380</v>
      </c>
      <c r="F47" s="58" t="s">
        <v>381</v>
      </c>
      <c r="G47" s="58"/>
    </row>
    <row r="48" s="1" customFormat="1" ht="29" customHeight="1" spans="1:7">
      <c r="A48" s="68"/>
      <c r="B48" s="96"/>
      <c r="C48" s="58" t="s">
        <v>382</v>
      </c>
      <c r="D48" s="58"/>
      <c r="E48" s="69" t="s">
        <v>383</v>
      </c>
      <c r="F48" s="58" t="s">
        <v>334</v>
      </c>
      <c r="G48" s="58"/>
    </row>
  </sheetData>
  <mergeCells count="60">
    <mergeCell ref="A1:G1"/>
    <mergeCell ref="A2:G2"/>
    <mergeCell ref="A3:C3"/>
    <mergeCell ref="D3:G3"/>
    <mergeCell ref="B13:D13"/>
    <mergeCell ref="C14:D14"/>
    <mergeCell ref="C15:D15"/>
    <mergeCell ref="C16:D16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C46:D46"/>
    <mergeCell ref="F46:G46"/>
    <mergeCell ref="C47:D47"/>
    <mergeCell ref="F47:G47"/>
    <mergeCell ref="C48:D48"/>
    <mergeCell ref="F48:G48"/>
    <mergeCell ref="A4:A12"/>
    <mergeCell ref="A13:A18"/>
    <mergeCell ref="A19:A48"/>
    <mergeCell ref="B14:B16"/>
    <mergeCell ref="B20:B24"/>
    <mergeCell ref="B25:B45"/>
    <mergeCell ref="B46:B48"/>
    <mergeCell ref="E17:E18"/>
    <mergeCell ref="B4:G12"/>
    <mergeCell ref="B17:D18"/>
    <mergeCell ref="C25:D36"/>
    <mergeCell ref="C37:D43"/>
    <mergeCell ref="C44:D4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27" sqref="$A27:$XFD31"/>
    </sheetView>
  </sheetViews>
  <sheetFormatPr defaultColWidth="9" defaultRowHeight="13.5" outlineLevelCol="6"/>
  <cols>
    <col min="1" max="1" width="9" style="1"/>
    <col min="2" max="2" width="9.875" style="1" customWidth="1"/>
    <col min="3" max="3" width="10.62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45" customHeight="1" spans="1:7">
      <c r="A1" s="26" t="s">
        <v>384</v>
      </c>
      <c r="B1" s="27"/>
      <c r="C1" s="27"/>
      <c r="D1" s="27"/>
      <c r="E1" s="27"/>
      <c r="F1" s="27"/>
      <c r="G1" s="27"/>
    </row>
    <row r="2" s="1" customFormat="1" ht="24" customHeight="1" spans="1:7">
      <c r="A2" s="5" t="s">
        <v>385</v>
      </c>
      <c r="B2" s="5"/>
      <c r="C2" s="5" t="s">
        <v>386</v>
      </c>
      <c r="D2" s="5"/>
      <c r="E2" s="5" t="s">
        <v>387</v>
      </c>
      <c r="F2" s="5" t="s">
        <v>388</v>
      </c>
      <c r="G2" s="5"/>
    </row>
    <row r="3" s="1" customFormat="1" ht="24" customHeight="1" spans="1:7">
      <c r="A3" s="5" t="s">
        <v>389</v>
      </c>
      <c r="B3" s="5"/>
      <c r="C3" s="5"/>
      <c r="D3" s="5"/>
      <c r="E3" s="5" t="s">
        <v>390</v>
      </c>
      <c r="F3" s="5" t="s">
        <v>391</v>
      </c>
      <c r="G3" s="5"/>
    </row>
    <row r="4" s="1" customFormat="1" ht="24" customHeight="1" spans="1:7">
      <c r="A4" s="6" t="s">
        <v>392</v>
      </c>
      <c r="B4" s="6"/>
      <c r="C4" s="7" t="s">
        <v>393</v>
      </c>
      <c r="D4" s="7"/>
      <c r="E4" s="8">
        <v>500</v>
      </c>
      <c r="F4" s="8"/>
      <c r="G4" s="8"/>
    </row>
    <row r="5" s="1" customFormat="1" ht="21" customHeight="1" spans="1:7">
      <c r="A5" s="6"/>
      <c r="B5" s="6"/>
      <c r="C5" s="9" t="s">
        <v>394</v>
      </c>
      <c r="D5" s="9"/>
      <c r="E5" s="8">
        <v>500</v>
      </c>
      <c r="F5" s="8"/>
      <c r="G5" s="8"/>
    </row>
    <row r="6" s="1" customFormat="1" ht="19" customHeight="1" spans="1:7">
      <c r="A6" s="6"/>
      <c r="B6" s="6"/>
      <c r="C6" s="9" t="s">
        <v>395</v>
      </c>
      <c r="D6" s="9"/>
      <c r="E6" s="8"/>
      <c r="F6" s="8"/>
      <c r="G6" s="8"/>
    </row>
    <row r="7" s="1" customFormat="1" ht="24" customHeight="1" spans="1:7">
      <c r="A7" s="6" t="s">
        <v>301</v>
      </c>
      <c r="B7" s="6" t="s">
        <v>396</v>
      </c>
      <c r="C7" s="6"/>
      <c r="D7" s="6"/>
      <c r="E7" s="6"/>
      <c r="F7" s="6"/>
      <c r="G7" s="6"/>
    </row>
    <row r="8" s="1" customFormat="1" ht="56" customHeight="1" spans="1:7">
      <c r="A8" s="6"/>
      <c r="B8" s="7" t="s">
        <v>397</v>
      </c>
      <c r="C8" s="7"/>
      <c r="D8" s="7"/>
      <c r="E8" s="7"/>
      <c r="F8" s="7"/>
      <c r="G8" s="7"/>
    </row>
    <row r="9" s="1" customFormat="1" ht="21" customHeight="1" spans="1:7">
      <c r="A9" s="6" t="s">
        <v>398</v>
      </c>
      <c r="B9" s="6" t="s">
        <v>399</v>
      </c>
      <c r="C9" s="6" t="s">
        <v>400</v>
      </c>
      <c r="D9" s="10" t="s">
        <v>401</v>
      </c>
      <c r="E9" s="10"/>
      <c r="F9" s="10"/>
      <c r="G9" s="6" t="s">
        <v>402</v>
      </c>
    </row>
    <row r="10" s="1" customFormat="1" ht="20" customHeight="1" spans="1:7">
      <c r="A10" s="6"/>
      <c r="B10" s="17" t="s">
        <v>403</v>
      </c>
      <c r="C10" s="6" t="s">
        <v>404</v>
      </c>
      <c r="D10" s="35" t="s">
        <v>405</v>
      </c>
      <c r="E10" s="36"/>
      <c r="F10" s="37"/>
      <c r="G10" s="8" t="s">
        <v>406</v>
      </c>
    </row>
    <row r="11" s="1" customFormat="1" ht="20" customHeight="1" spans="1:7">
      <c r="A11" s="6"/>
      <c r="B11" s="18"/>
      <c r="C11" s="6" t="s">
        <v>407</v>
      </c>
      <c r="D11" s="35" t="s">
        <v>408</v>
      </c>
      <c r="E11" s="36"/>
      <c r="F11" s="37"/>
      <c r="G11" s="6"/>
    </row>
    <row r="12" s="1" customFormat="1" ht="20" customHeight="1" spans="1:7">
      <c r="A12" s="6"/>
      <c r="B12" s="19"/>
      <c r="C12" s="6" t="s">
        <v>409</v>
      </c>
      <c r="D12" s="35" t="s">
        <v>408</v>
      </c>
      <c r="E12" s="36"/>
      <c r="F12" s="37"/>
      <c r="G12" s="6"/>
    </row>
    <row r="13" s="1" customFormat="1" ht="20" customHeight="1" spans="1:7">
      <c r="A13" s="6"/>
      <c r="B13" s="6" t="s">
        <v>410</v>
      </c>
      <c r="C13" s="6" t="s">
        <v>411</v>
      </c>
      <c r="D13" s="9" t="s">
        <v>412</v>
      </c>
      <c r="E13" s="9"/>
      <c r="F13" s="9"/>
      <c r="G13" s="8" t="s">
        <v>413</v>
      </c>
    </row>
    <row r="14" s="1" customFormat="1" ht="20" customHeight="1" spans="1:7">
      <c r="A14" s="6"/>
      <c r="B14" s="6"/>
      <c r="C14" s="6"/>
      <c r="D14" s="9" t="s">
        <v>414</v>
      </c>
      <c r="E14" s="9"/>
      <c r="F14" s="9"/>
      <c r="G14" s="8" t="s">
        <v>415</v>
      </c>
    </row>
    <row r="15" s="1" customFormat="1" ht="20" customHeight="1" spans="1:7">
      <c r="A15" s="6"/>
      <c r="B15" s="6"/>
      <c r="C15" s="6"/>
      <c r="D15" s="9" t="s">
        <v>416</v>
      </c>
      <c r="E15" s="9"/>
      <c r="F15" s="9"/>
      <c r="G15" s="8" t="s">
        <v>346</v>
      </c>
    </row>
    <row r="16" s="1" customFormat="1" ht="20" customHeight="1" spans="1:7">
      <c r="A16" s="6"/>
      <c r="B16" s="6"/>
      <c r="C16" s="6" t="s">
        <v>417</v>
      </c>
      <c r="D16" s="9" t="s">
        <v>418</v>
      </c>
      <c r="E16" s="9"/>
      <c r="F16" s="9"/>
      <c r="G16" s="55">
        <v>1</v>
      </c>
    </row>
    <row r="17" s="1" customFormat="1" ht="20" customHeight="1" spans="1:7">
      <c r="A17" s="6"/>
      <c r="B17" s="6"/>
      <c r="C17" s="6"/>
      <c r="D17" s="9" t="s">
        <v>419</v>
      </c>
      <c r="E17" s="9"/>
      <c r="F17" s="9"/>
      <c r="G17" s="15" t="s">
        <v>353</v>
      </c>
    </row>
    <row r="18" s="1" customFormat="1" ht="20" customHeight="1" spans="1:7">
      <c r="A18" s="6"/>
      <c r="B18" s="6"/>
      <c r="C18" s="6" t="s">
        <v>420</v>
      </c>
      <c r="D18" s="9" t="s">
        <v>421</v>
      </c>
      <c r="E18" s="9"/>
      <c r="F18" s="9"/>
      <c r="G18" s="15" t="s">
        <v>422</v>
      </c>
    </row>
    <row r="19" s="1" customFormat="1" ht="20" customHeight="1" spans="1:7">
      <c r="A19" s="6"/>
      <c r="B19" s="6" t="s">
        <v>423</v>
      </c>
      <c r="C19" s="6" t="s">
        <v>424</v>
      </c>
      <c r="D19" s="9" t="s">
        <v>425</v>
      </c>
      <c r="E19" s="9"/>
      <c r="F19" s="9"/>
      <c r="G19" s="8" t="s">
        <v>353</v>
      </c>
    </row>
    <row r="20" s="1" customFormat="1" ht="20" customHeight="1" spans="1:7">
      <c r="A20" s="6"/>
      <c r="B20" s="6"/>
      <c r="C20" s="6"/>
      <c r="D20" s="9" t="s">
        <v>426</v>
      </c>
      <c r="E20" s="9"/>
      <c r="F20" s="9"/>
      <c r="G20" s="8" t="s">
        <v>427</v>
      </c>
    </row>
    <row r="21" s="1" customFormat="1" ht="20" customHeight="1" spans="1:7">
      <c r="A21" s="6"/>
      <c r="B21" s="6"/>
      <c r="C21" s="6"/>
      <c r="D21" s="9" t="s">
        <v>428</v>
      </c>
      <c r="E21" s="9"/>
      <c r="F21" s="9"/>
      <c r="G21" s="15" t="s">
        <v>429</v>
      </c>
    </row>
    <row r="22" s="1" customFormat="1" ht="20" customHeight="1" spans="1:7">
      <c r="A22" s="6"/>
      <c r="B22" s="6"/>
      <c r="C22" s="6" t="s">
        <v>430</v>
      </c>
      <c r="D22" s="9" t="s">
        <v>408</v>
      </c>
      <c r="E22" s="9"/>
      <c r="F22" s="9"/>
      <c r="G22" s="8"/>
    </row>
    <row r="23" s="1" customFormat="1" ht="20" customHeight="1" spans="1:7">
      <c r="A23" s="6"/>
      <c r="B23" s="6"/>
      <c r="C23" s="6" t="s">
        <v>431</v>
      </c>
      <c r="D23" s="9" t="s">
        <v>408</v>
      </c>
      <c r="E23" s="9"/>
      <c r="F23" s="9"/>
      <c r="G23" s="15"/>
    </row>
    <row r="24" s="1" customFormat="1" ht="20" customHeight="1" spans="1:7">
      <c r="A24" s="6"/>
      <c r="B24" s="6"/>
      <c r="C24" s="6" t="s">
        <v>432</v>
      </c>
      <c r="D24" s="9" t="s">
        <v>408</v>
      </c>
      <c r="E24" s="9"/>
      <c r="F24" s="9"/>
      <c r="G24" s="15"/>
    </row>
    <row r="25" s="1" customFormat="1" ht="20" customHeight="1" spans="1:7">
      <c r="A25" s="6"/>
      <c r="B25" s="6" t="s">
        <v>433</v>
      </c>
      <c r="C25" s="6" t="s">
        <v>434</v>
      </c>
      <c r="D25" s="9" t="s">
        <v>435</v>
      </c>
      <c r="E25" s="9"/>
      <c r="F25" s="9"/>
      <c r="G25" s="8" t="s">
        <v>334</v>
      </c>
    </row>
    <row r="26" s="1" customFormat="1" ht="26" customHeight="1" spans="1:7">
      <c r="A26" s="6"/>
      <c r="B26" s="6"/>
      <c r="C26" s="6"/>
      <c r="D26" s="9" t="s">
        <v>436</v>
      </c>
      <c r="E26" s="9"/>
      <c r="F26" s="9"/>
      <c r="G26" s="8" t="s">
        <v>334</v>
      </c>
    </row>
  </sheetData>
  <mergeCells count="4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7:A8"/>
    <mergeCell ref="A9:A26"/>
    <mergeCell ref="B10:B12"/>
    <mergeCell ref="B13:B18"/>
    <mergeCell ref="B19:B24"/>
    <mergeCell ref="B25:B26"/>
    <mergeCell ref="C13:C15"/>
    <mergeCell ref="C16:C17"/>
    <mergeCell ref="C19:C21"/>
    <mergeCell ref="C25:C26"/>
    <mergeCell ref="A4:B6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7" workbookViewId="0">
      <selection activeCell="A22" sqref="$A22:$XFD26"/>
    </sheetView>
  </sheetViews>
  <sheetFormatPr defaultColWidth="9" defaultRowHeight="13.5" outlineLevelCol="6"/>
  <cols>
    <col min="1" max="1" width="7.875" style="1" customWidth="1"/>
    <col min="2" max="2" width="9" style="1" customWidth="1"/>
    <col min="3" max="3" width="9.625" style="1" customWidth="1"/>
    <col min="4" max="4" width="13.625" style="1" customWidth="1"/>
    <col min="5" max="5" width="10.375" style="1" customWidth="1"/>
    <col min="6" max="6" width="11.25" style="1" customWidth="1"/>
    <col min="7" max="7" width="17.125" style="1" customWidth="1"/>
    <col min="8" max="16384" width="9" style="1"/>
  </cols>
  <sheetData>
    <row r="1" s="1" customFormat="1" ht="45" customHeight="1" spans="1:7">
      <c r="A1" s="26" t="s">
        <v>437</v>
      </c>
      <c r="B1" s="27"/>
      <c r="C1" s="27"/>
      <c r="D1" s="27"/>
      <c r="E1" s="27"/>
      <c r="F1" s="27"/>
      <c r="G1" s="27"/>
    </row>
    <row r="2" s="1" customFormat="1" ht="24" customHeight="1" spans="1:7">
      <c r="A2" s="5" t="s">
        <v>385</v>
      </c>
      <c r="B2" s="5"/>
      <c r="C2" s="5" t="s">
        <v>438</v>
      </c>
      <c r="D2" s="5"/>
      <c r="E2" s="5" t="s">
        <v>387</v>
      </c>
      <c r="F2" s="5" t="s">
        <v>439</v>
      </c>
      <c r="G2" s="5"/>
    </row>
    <row r="3" s="1" customFormat="1" ht="24" customHeight="1" spans="1:7">
      <c r="A3" s="5" t="s">
        <v>389</v>
      </c>
      <c r="B3" s="5"/>
      <c r="C3" s="5"/>
      <c r="D3" s="5"/>
      <c r="E3" s="5" t="s">
        <v>390</v>
      </c>
      <c r="F3" s="5" t="s">
        <v>391</v>
      </c>
      <c r="G3" s="5"/>
    </row>
    <row r="4" s="1" customFormat="1" ht="24" customHeight="1" spans="1:7">
      <c r="A4" s="6" t="s">
        <v>392</v>
      </c>
      <c r="B4" s="6"/>
      <c r="C4" s="7" t="s">
        <v>393</v>
      </c>
      <c r="D4" s="7"/>
      <c r="E4" s="8">
        <v>300</v>
      </c>
      <c r="F4" s="8"/>
      <c r="G4" s="8"/>
    </row>
    <row r="5" s="1" customFormat="1" ht="21" customHeight="1" spans="1:7">
      <c r="A5" s="6"/>
      <c r="B5" s="6"/>
      <c r="C5" s="9" t="s">
        <v>394</v>
      </c>
      <c r="D5" s="9"/>
      <c r="E5" s="8">
        <v>300</v>
      </c>
      <c r="F5" s="8"/>
      <c r="G5" s="8"/>
    </row>
    <row r="6" s="1" customFormat="1" ht="19" customHeight="1" spans="1:7">
      <c r="A6" s="6"/>
      <c r="B6" s="6"/>
      <c r="C6" s="9" t="s">
        <v>395</v>
      </c>
      <c r="D6" s="9"/>
      <c r="E6" s="8"/>
      <c r="F6" s="8"/>
      <c r="G6" s="8"/>
    </row>
    <row r="7" s="1" customFormat="1" ht="24" customHeight="1" spans="1:7">
      <c r="A7" s="6" t="s">
        <v>440</v>
      </c>
      <c r="B7" s="10" t="s">
        <v>396</v>
      </c>
      <c r="C7" s="10"/>
      <c r="D7" s="10"/>
      <c r="E7" s="10"/>
      <c r="F7" s="10"/>
      <c r="G7" s="10"/>
    </row>
    <row r="8" s="1" customFormat="1" ht="56" customHeight="1" spans="1:7">
      <c r="A8" s="6"/>
      <c r="B8" s="7" t="s">
        <v>441</v>
      </c>
      <c r="C8" s="7"/>
      <c r="D8" s="7"/>
      <c r="E8" s="7"/>
      <c r="F8" s="7"/>
      <c r="G8" s="7"/>
    </row>
    <row r="9" s="1" customFormat="1" ht="21" customHeight="1" spans="1:7">
      <c r="A9" s="6" t="s">
        <v>398</v>
      </c>
      <c r="B9" s="6" t="s">
        <v>399</v>
      </c>
      <c r="C9" s="6" t="s">
        <v>400</v>
      </c>
      <c r="D9" s="10" t="s">
        <v>401</v>
      </c>
      <c r="E9" s="10"/>
      <c r="F9" s="10"/>
      <c r="G9" s="6" t="s">
        <v>402</v>
      </c>
    </row>
    <row r="10" s="1" customFormat="1" ht="24" customHeight="1" spans="1:7">
      <c r="A10" s="6"/>
      <c r="B10" s="17" t="s">
        <v>403</v>
      </c>
      <c r="C10" s="17" t="s">
        <v>404</v>
      </c>
      <c r="D10" s="35" t="s">
        <v>442</v>
      </c>
      <c r="E10" s="36"/>
      <c r="F10" s="37"/>
      <c r="G10" s="6" t="s">
        <v>443</v>
      </c>
    </row>
    <row r="11" s="1" customFormat="1" ht="24" customHeight="1" spans="1:7">
      <c r="A11" s="6"/>
      <c r="B11" s="18"/>
      <c r="C11" s="18"/>
      <c r="D11" s="43" t="s">
        <v>444</v>
      </c>
      <c r="E11" s="44"/>
      <c r="F11" s="45"/>
      <c r="G11" s="6" t="s">
        <v>445</v>
      </c>
    </row>
    <row r="12" s="1" customFormat="1" ht="24" customHeight="1" spans="1:7">
      <c r="A12" s="6"/>
      <c r="B12" s="18"/>
      <c r="C12" s="18"/>
      <c r="D12" s="46"/>
      <c r="E12" s="47"/>
      <c r="F12" s="48"/>
      <c r="G12" s="6" t="s">
        <v>446</v>
      </c>
    </row>
    <row r="13" s="1" customFormat="1" ht="24" customHeight="1" spans="1:7">
      <c r="A13" s="6"/>
      <c r="B13" s="18"/>
      <c r="C13" s="19"/>
      <c r="D13" s="49"/>
      <c r="E13" s="50"/>
      <c r="F13" s="51"/>
      <c r="G13" s="6" t="s">
        <v>447</v>
      </c>
    </row>
    <row r="14" s="1" customFormat="1" ht="24" customHeight="1" spans="1:7">
      <c r="A14" s="6"/>
      <c r="B14" s="6" t="s">
        <v>410</v>
      </c>
      <c r="C14" s="6" t="s">
        <v>411</v>
      </c>
      <c r="D14" s="5" t="s">
        <v>448</v>
      </c>
      <c r="E14" s="5"/>
      <c r="F14" s="5"/>
      <c r="G14" s="12" t="s">
        <v>449</v>
      </c>
    </row>
    <row r="15" s="1" customFormat="1" ht="38" customHeight="1" spans="1:7">
      <c r="A15" s="6"/>
      <c r="B15" s="6"/>
      <c r="C15" s="6" t="s">
        <v>417</v>
      </c>
      <c r="D15" s="5" t="s">
        <v>450</v>
      </c>
      <c r="E15" s="5"/>
      <c r="F15" s="5"/>
      <c r="G15" s="6" t="s">
        <v>451</v>
      </c>
    </row>
    <row r="16" s="1" customFormat="1" ht="38" customHeight="1" spans="1:7">
      <c r="A16" s="6"/>
      <c r="B16" s="6"/>
      <c r="C16" s="6"/>
      <c r="D16" s="28" t="s">
        <v>452</v>
      </c>
      <c r="E16" s="29"/>
      <c r="F16" s="30"/>
      <c r="G16" s="6" t="s">
        <v>451</v>
      </c>
    </row>
    <row r="17" s="1" customFormat="1" ht="38" customHeight="1" spans="1:7">
      <c r="A17" s="6"/>
      <c r="B17" s="6"/>
      <c r="C17" s="6"/>
      <c r="D17" s="5" t="s">
        <v>453</v>
      </c>
      <c r="E17" s="5"/>
      <c r="F17" s="5"/>
      <c r="G17" s="6" t="s">
        <v>451</v>
      </c>
    </row>
    <row r="18" s="1" customFormat="1" ht="20" customHeight="1" spans="1:7">
      <c r="A18" s="6"/>
      <c r="B18" s="6"/>
      <c r="C18" s="6" t="s">
        <v>420</v>
      </c>
      <c r="D18" s="52" t="s">
        <v>454</v>
      </c>
      <c r="E18" s="53"/>
      <c r="F18" s="54"/>
      <c r="G18" s="6" t="s">
        <v>455</v>
      </c>
    </row>
    <row r="19" s="1" customFormat="1" ht="28" customHeight="1" spans="1:7">
      <c r="A19" s="6"/>
      <c r="B19" s="6" t="s">
        <v>423</v>
      </c>
      <c r="C19" s="6" t="s">
        <v>430</v>
      </c>
      <c r="D19" s="5" t="s">
        <v>456</v>
      </c>
      <c r="E19" s="5"/>
      <c r="F19" s="5"/>
      <c r="G19" s="41" t="s">
        <v>457</v>
      </c>
    </row>
    <row r="20" s="1" customFormat="1" ht="20" customHeight="1" spans="1:7">
      <c r="A20" s="6"/>
      <c r="B20" s="6" t="s">
        <v>433</v>
      </c>
      <c r="C20" s="6" t="s">
        <v>434</v>
      </c>
      <c r="D20" s="5" t="s">
        <v>458</v>
      </c>
      <c r="E20" s="5"/>
      <c r="F20" s="5"/>
      <c r="G20" s="12" t="s">
        <v>334</v>
      </c>
    </row>
    <row r="21" s="1" customFormat="1" ht="26" customHeight="1" spans="1:7">
      <c r="A21" s="6"/>
      <c r="B21" s="6"/>
      <c r="C21" s="6"/>
      <c r="D21" s="9" t="s">
        <v>459</v>
      </c>
      <c r="E21" s="9"/>
      <c r="F21" s="9"/>
      <c r="G21" s="38" t="s">
        <v>334</v>
      </c>
    </row>
  </sheetData>
  <mergeCells count="35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0:B13"/>
    <mergeCell ref="B14:B18"/>
    <mergeCell ref="B20:B21"/>
    <mergeCell ref="C10:C13"/>
    <mergeCell ref="C15:C17"/>
    <mergeCell ref="C20:C21"/>
    <mergeCell ref="A4:B6"/>
    <mergeCell ref="D11:F1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10" workbookViewId="0">
      <selection activeCell="A23" sqref="$A23:$XFD27"/>
    </sheetView>
  </sheetViews>
  <sheetFormatPr defaultColWidth="9" defaultRowHeight="13.5" outlineLevelCol="6"/>
  <cols>
    <col min="1" max="1" width="9" style="1"/>
    <col min="2" max="2" width="9.875" style="1" customWidth="1"/>
    <col min="3" max="3" width="10.62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45" customHeight="1" spans="1:7">
      <c r="A1" s="26" t="s">
        <v>460</v>
      </c>
      <c r="B1" s="27"/>
      <c r="C1" s="27"/>
      <c r="D1" s="27"/>
      <c r="E1" s="27"/>
      <c r="F1" s="27"/>
      <c r="G1" s="27"/>
    </row>
    <row r="2" s="1" customFormat="1" ht="24" customHeight="1" spans="1:7">
      <c r="A2" s="5" t="s">
        <v>385</v>
      </c>
      <c r="B2" s="5"/>
      <c r="C2" s="5" t="s">
        <v>461</v>
      </c>
      <c r="D2" s="5"/>
      <c r="E2" s="5" t="s">
        <v>387</v>
      </c>
      <c r="F2" s="5" t="s">
        <v>462</v>
      </c>
      <c r="G2" s="5"/>
    </row>
    <row r="3" s="1" customFormat="1" ht="24" customHeight="1" spans="1:7">
      <c r="A3" s="5" t="s">
        <v>389</v>
      </c>
      <c r="B3" s="5"/>
      <c r="C3" s="5" t="s">
        <v>184</v>
      </c>
      <c r="D3" s="5"/>
      <c r="E3" s="5" t="s">
        <v>390</v>
      </c>
      <c r="F3" s="5" t="s">
        <v>463</v>
      </c>
      <c r="G3" s="5"/>
    </row>
    <row r="4" s="1" customFormat="1" ht="24" customHeight="1" spans="1:7">
      <c r="A4" s="6" t="s">
        <v>392</v>
      </c>
      <c r="B4" s="6"/>
      <c r="C4" s="5" t="s">
        <v>393</v>
      </c>
      <c r="D4" s="5"/>
      <c r="E4" s="23">
        <v>70</v>
      </c>
      <c r="F4" s="23"/>
      <c r="G4" s="23"/>
    </row>
    <row r="5" s="1" customFormat="1" ht="21" customHeight="1" spans="1:7">
      <c r="A5" s="6"/>
      <c r="B5" s="6"/>
      <c r="C5" s="14" t="s">
        <v>394</v>
      </c>
      <c r="D5" s="14"/>
      <c r="E5" s="23">
        <v>100</v>
      </c>
      <c r="F5" s="23"/>
      <c r="G5" s="23"/>
    </row>
    <row r="6" s="1" customFormat="1" ht="19" customHeight="1" spans="1:7">
      <c r="A6" s="6"/>
      <c r="B6" s="6"/>
      <c r="C6" s="14" t="s">
        <v>395</v>
      </c>
      <c r="D6" s="14"/>
      <c r="E6" s="23"/>
      <c r="F6" s="23"/>
      <c r="G6" s="23"/>
    </row>
    <row r="7" s="1" customFormat="1" ht="24" customHeight="1" spans="1:7">
      <c r="A7" s="6" t="s">
        <v>440</v>
      </c>
      <c r="B7" s="6" t="s">
        <v>396</v>
      </c>
      <c r="C7" s="6"/>
      <c r="D7" s="6"/>
      <c r="E7" s="6"/>
      <c r="F7" s="6"/>
      <c r="G7" s="6"/>
    </row>
    <row r="8" s="1" customFormat="1" ht="56" customHeight="1" spans="1:7">
      <c r="A8" s="6"/>
      <c r="B8" s="5" t="s">
        <v>464</v>
      </c>
      <c r="C8" s="5"/>
      <c r="D8" s="5"/>
      <c r="E8" s="5"/>
      <c r="F8" s="5"/>
      <c r="G8" s="5"/>
    </row>
    <row r="9" s="1" customFormat="1" ht="26" customHeight="1" spans="1:7">
      <c r="A9" s="6" t="s">
        <v>398</v>
      </c>
      <c r="B9" s="6" t="s">
        <v>399</v>
      </c>
      <c r="C9" s="6" t="s">
        <v>400</v>
      </c>
      <c r="D9" s="10" t="s">
        <v>401</v>
      </c>
      <c r="E9" s="10"/>
      <c r="F9" s="10"/>
      <c r="G9" s="6" t="s">
        <v>402</v>
      </c>
    </row>
    <row r="10" s="1" customFormat="1" ht="26" customHeight="1" spans="1:7">
      <c r="A10" s="6"/>
      <c r="B10" s="17" t="s">
        <v>403</v>
      </c>
      <c r="C10" s="6" t="s">
        <v>404</v>
      </c>
      <c r="D10" s="14" t="s">
        <v>465</v>
      </c>
      <c r="E10" s="14"/>
      <c r="F10" s="14"/>
      <c r="G10" s="12" t="s">
        <v>466</v>
      </c>
    </row>
    <row r="11" s="1" customFormat="1" ht="26" customHeight="1" spans="1:7">
      <c r="A11" s="6"/>
      <c r="B11" s="18"/>
      <c r="C11" s="6" t="s">
        <v>407</v>
      </c>
      <c r="D11" s="35" t="s">
        <v>408</v>
      </c>
      <c r="E11" s="36"/>
      <c r="F11" s="37"/>
      <c r="G11" s="6"/>
    </row>
    <row r="12" s="1" customFormat="1" ht="26" customHeight="1" spans="1:7">
      <c r="A12" s="6"/>
      <c r="B12" s="19"/>
      <c r="C12" s="6" t="s">
        <v>409</v>
      </c>
      <c r="D12" s="35" t="s">
        <v>408</v>
      </c>
      <c r="E12" s="36"/>
      <c r="F12" s="37"/>
      <c r="G12" s="6"/>
    </row>
    <row r="13" s="1" customFormat="1" ht="26" customHeight="1" spans="1:7">
      <c r="A13" s="6"/>
      <c r="B13" s="6" t="s">
        <v>410</v>
      </c>
      <c r="C13" s="6" t="s">
        <v>411</v>
      </c>
      <c r="D13" s="9" t="s">
        <v>467</v>
      </c>
      <c r="E13" s="9"/>
      <c r="F13" s="9"/>
      <c r="G13" s="38" t="s">
        <v>468</v>
      </c>
    </row>
    <row r="14" s="1" customFormat="1" ht="26" customHeight="1" spans="1:7">
      <c r="A14" s="6"/>
      <c r="B14" s="6"/>
      <c r="C14" s="6"/>
      <c r="D14" s="14" t="s">
        <v>469</v>
      </c>
      <c r="E14" s="14"/>
      <c r="F14" s="14"/>
      <c r="G14" s="39" t="s">
        <v>470</v>
      </c>
    </row>
    <row r="15" s="1" customFormat="1" ht="26" customHeight="1" spans="1:7">
      <c r="A15" s="6"/>
      <c r="B15" s="6"/>
      <c r="C15" s="6" t="s">
        <v>417</v>
      </c>
      <c r="D15" s="14" t="s">
        <v>471</v>
      </c>
      <c r="E15" s="14"/>
      <c r="F15" s="14"/>
      <c r="G15" s="39" t="s">
        <v>472</v>
      </c>
    </row>
    <row r="16" s="1" customFormat="1" ht="26" customHeight="1" spans="1:7">
      <c r="A16" s="6"/>
      <c r="B16" s="6"/>
      <c r="C16" s="6"/>
      <c r="D16" s="14" t="s">
        <v>473</v>
      </c>
      <c r="E16" s="14"/>
      <c r="F16" s="14"/>
      <c r="G16" s="40">
        <v>1</v>
      </c>
    </row>
    <row r="17" s="1" customFormat="1" ht="26" customHeight="1" spans="1:7">
      <c r="A17" s="6"/>
      <c r="B17" s="6"/>
      <c r="C17" s="17" t="s">
        <v>420</v>
      </c>
      <c r="D17" s="14" t="s">
        <v>474</v>
      </c>
      <c r="E17" s="14"/>
      <c r="F17" s="14"/>
      <c r="G17" s="41">
        <v>1</v>
      </c>
    </row>
    <row r="18" s="1" customFormat="1" ht="26" customHeight="1" spans="1:7">
      <c r="A18" s="6"/>
      <c r="B18" s="6"/>
      <c r="C18" s="19"/>
      <c r="D18" s="14" t="s">
        <v>475</v>
      </c>
      <c r="E18" s="14"/>
      <c r="F18" s="14"/>
      <c r="G18" s="42">
        <v>1</v>
      </c>
    </row>
    <row r="19" s="1" customFormat="1" ht="26" customHeight="1" spans="1:7">
      <c r="A19" s="6"/>
      <c r="B19" s="6" t="s">
        <v>423</v>
      </c>
      <c r="C19" s="6" t="s">
        <v>476</v>
      </c>
      <c r="D19" s="14" t="s">
        <v>367</v>
      </c>
      <c r="E19" s="14"/>
      <c r="F19" s="14"/>
      <c r="G19" s="39" t="s">
        <v>368</v>
      </c>
    </row>
    <row r="20" s="1" customFormat="1" ht="26" customHeight="1" spans="1:7">
      <c r="A20" s="6"/>
      <c r="B20" s="6"/>
      <c r="C20" s="6" t="s">
        <v>430</v>
      </c>
      <c r="D20" s="14" t="s">
        <v>477</v>
      </c>
      <c r="E20" s="14"/>
      <c r="F20" s="14"/>
      <c r="G20" s="6" t="s">
        <v>478</v>
      </c>
    </row>
    <row r="21" s="1" customFormat="1" ht="26" customHeight="1" spans="1:7">
      <c r="A21" s="6"/>
      <c r="B21" s="6"/>
      <c r="C21" s="6" t="s">
        <v>431</v>
      </c>
      <c r="D21" s="14" t="s">
        <v>479</v>
      </c>
      <c r="E21" s="14"/>
      <c r="F21" s="14"/>
      <c r="G21" s="6" t="s">
        <v>480</v>
      </c>
    </row>
    <row r="22" s="1" customFormat="1" ht="26" customHeight="1" spans="1:7">
      <c r="A22" s="6"/>
      <c r="B22" s="6" t="s">
        <v>433</v>
      </c>
      <c r="C22" s="6" t="s">
        <v>434</v>
      </c>
      <c r="D22" s="14" t="s">
        <v>481</v>
      </c>
      <c r="E22" s="14"/>
      <c r="F22" s="14"/>
      <c r="G22" s="39" t="s">
        <v>482</v>
      </c>
    </row>
  </sheetData>
  <mergeCells count="3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8"/>
    <mergeCell ref="A9:A22"/>
    <mergeCell ref="B10:B12"/>
    <mergeCell ref="B13:B18"/>
    <mergeCell ref="B19:B21"/>
    <mergeCell ref="C13:C14"/>
    <mergeCell ref="C15:C16"/>
    <mergeCell ref="C17:C18"/>
    <mergeCell ref="A4:B6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D33" sqref="D33"/>
    </sheetView>
  </sheetViews>
  <sheetFormatPr defaultColWidth="9" defaultRowHeight="13.5"/>
  <cols>
    <col min="1" max="1" width="9" style="1"/>
    <col min="2" max="2" width="9.875" style="1" customWidth="1"/>
    <col min="3" max="3" width="10.62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45" customHeight="1" spans="1:7">
      <c r="A1" s="26" t="s">
        <v>483</v>
      </c>
      <c r="B1" s="27"/>
      <c r="C1" s="27"/>
      <c r="D1" s="27"/>
      <c r="E1" s="27"/>
      <c r="F1" s="27"/>
      <c r="G1" s="27"/>
    </row>
    <row r="2" s="1" customFormat="1" ht="24" customHeight="1" spans="1:7">
      <c r="A2" s="5" t="s">
        <v>385</v>
      </c>
      <c r="B2" s="5"/>
      <c r="C2" s="5" t="s">
        <v>484</v>
      </c>
      <c r="D2" s="5"/>
      <c r="E2" s="5" t="s">
        <v>387</v>
      </c>
      <c r="F2" s="5" t="s">
        <v>485</v>
      </c>
      <c r="G2" s="5"/>
    </row>
    <row r="3" s="1" customFormat="1" ht="24" customHeight="1" spans="1:7">
      <c r="A3" s="5" t="s">
        <v>389</v>
      </c>
      <c r="B3" s="5"/>
      <c r="C3" s="5" t="s">
        <v>184</v>
      </c>
      <c r="D3" s="5"/>
      <c r="E3" s="5" t="s">
        <v>390</v>
      </c>
      <c r="F3" s="5" t="s">
        <v>486</v>
      </c>
      <c r="G3" s="5"/>
    </row>
    <row r="4" s="1" customFormat="1" ht="24" customHeight="1" spans="1:7">
      <c r="A4" s="6" t="s">
        <v>392</v>
      </c>
      <c r="B4" s="6"/>
      <c r="C4" s="5" t="s">
        <v>393</v>
      </c>
      <c r="D4" s="5"/>
      <c r="E4" s="23">
        <v>20</v>
      </c>
      <c r="F4" s="23"/>
      <c r="G4" s="23"/>
    </row>
    <row r="5" s="1" customFormat="1" ht="21" customHeight="1" spans="1:7">
      <c r="A5" s="6"/>
      <c r="B5" s="6"/>
      <c r="C5" s="14" t="s">
        <v>394</v>
      </c>
      <c r="D5" s="14"/>
      <c r="E5" s="23">
        <v>20</v>
      </c>
      <c r="F5" s="23"/>
      <c r="G5" s="23"/>
    </row>
    <row r="6" s="1" customFormat="1" ht="19" customHeight="1" spans="1:7">
      <c r="A6" s="6"/>
      <c r="B6" s="6"/>
      <c r="C6" s="14" t="s">
        <v>395</v>
      </c>
      <c r="D6" s="14"/>
      <c r="E6" s="23"/>
      <c r="F6" s="23"/>
      <c r="G6" s="23"/>
    </row>
    <row r="7" s="1" customFormat="1" ht="24" customHeight="1" spans="1:7">
      <c r="A7" s="6" t="s">
        <v>440</v>
      </c>
      <c r="B7" s="6" t="s">
        <v>396</v>
      </c>
      <c r="C7" s="6"/>
      <c r="D7" s="6"/>
      <c r="E7" s="6"/>
      <c r="F7" s="6"/>
      <c r="G7" s="6"/>
    </row>
    <row r="8" s="1" customFormat="1" ht="56" customHeight="1" spans="1:7">
      <c r="A8" s="6"/>
      <c r="B8" s="5" t="s">
        <v>487</v>
      </c>
      <c r="C8" s="5"/>
      <c r="D8" s="5"/>
      <c r="E8" s="5"/>
      <c r="F8" s="5"/>
      <c r="G8" s="5"/>
    </row>
    <row r="9" s="1" customFormat="1" ht="30" customHeight="1" spans="1:7">
      <c r="A9" s="6" t="s">
        <v>398</v>
      </c>
      <c r="B9" s="6" t="s">
        <v>399</v>
      </c>
      <c r="C9" s="6" t="s">
        <v>400</v>
      </c>
      <c r="D9" s="10" t="s">
        <v>401</v>
      </c>
      <c r="E9" s="10"/>
      <c r="F9" s="10"/>
      <c r="G9" s="6" t="s">
        <v>402</v>
      </c>
    </row>
    <row r="10" s="1" customFormat="1" ht="32" customHeight="1" spans="1:7">
      <c r="A10" s="6"/>
      <c r="B10" s="17" t="s">
        <v>403</v>
      </c>
      <c r="C10" s="6" t="s">
        <v>404</v>
      </c>
      <c r="D10" s="28" t="s">
        <v>488</v>
      </c>
      <c r="E10" s="29"/>
      <c r="F10" s="30"/>
      <c r="G10" s="31" t="s">
        <v>489</v>
      </c>
    </row>
    <row r="11" s="1" customFormat="1" ht="27" customHeight="1" spans="1:7">
      <c r="A11" s="6"/>
      <c r="B11" s="6" t="s">
        <v>410</v>
      </c>
      <c r="C11" s="6" t="s">
        <v>411</v>
      </c>
      <c r="D11" s="5" t="s">
        <v>490</v>
      </c>
      <c r="E11" s="5"/>
      <c r="F11" s="5"/>
      <c r="G11" s="32" t="s">
        <v>491</v>
      </c>
    </row>
    <row r="12" s="1" customFormat="1" ht="27" customHeight="1" spans="1:7">
      <c r="A12" s="6"/>
      <c r="B12" s="6"/>
      <c r="C12" s="6"/>
      <c r="D12" s="5" t="s">
        <v>492</v>
      </c>
      <c r="E12" s="5"/>
      <c r="F12" s="5"/>
      <c r="G12" s="32" t="s">
        <v>493</v>
      </c>
    </row>
    <row r="13" s="1" customFormat="1" ht="27" customHeight="1" spans="1:12">
      <c r="A13" s="6"/>
      <c r="B13" s="6"/>
      <c r="C13" s="6"/>
      <c r="D13" s="5" t="s">
        <v>494</v>
      </c>
      <c r="E13" s="5"/>
      <c r="F13" s="5"/>
      <c r="G13" s="32" t="s">
        <v>495</v>
      </c>
      <c r="L13" s="34"/>
    </row>
    <row r="14" s="1" customFormat="1" ht="27" customHeight="1" spans="1:7">
      <c r="A14" s="6"/>
      <c r="B14" s="6"/>
      <c r="C14" s="6" t="s">
        <v>417</v>
      </c>
      <c r="D14" s="5" t="s">
        <v>496</v>
      </c>
      <c r="E14" s="5"/>
      <c r="F14" s="5"/>
      <c r="G14" s="33">
        <v>1</v>
      </c>
    </row>
    <row r="15" s="1" customFormat="1" ht="27" customHeight="1" spans="1:7">
      <c r="A15" s="6"/>
      <c r="B15" s="6"/>
      <c r="C15" s="6" t="s">
        <v>420</v>
      </c>
      <c r="D15" s="5" t="s">
        <v>497</v>
      </c>
      <c r="E15" s="5"/>
      <c r="F15" s="5"/>
      <c r="G15" s="14" t="s">
        <v>455</v>
      </c>
    </row>
    <row r="16" s="1" customFormat="1" ht="27" customHeight="1" spans="1:7">
      <c r="A16" s="6"/>
      <c r="B16" s="6" t="s">
        <v>423</v>
      </c>
      <c r="C16" s="6" t="s">
        <v>424</v>
      </c>
      <c r="D16" s="5" t="s">
        <v>365</v>
      </c>
      <c r="E16" s="5"/>
      <c r="F16" s="5"/>
      <c r="G16" s="32" t="s">
        <v>366</v>
      </c>
    </row>
    <row r="17" s="1" customFormat="1" ht="37" customHeight="1" spans="1:7">
      <c r="A17" s="6"/>
      <c r="B17" s="6"/>
      <c r="C17" s="6" t="s">
        <v>430</v>
      </c>
      <c r="D17" s="5" t="s">
        <v>498</v>
      </c>
      <c r="E17" s="5"/>
      <c r="F17" s="5"/>
      <c r="G17" s="14" t="s">
        <v>499</v>
      </c>
    </row>
    <row r="18" s="1" customFormat="1" ht="33" customHeight="1" spans="1:7">
      <c r="A18" s="6"/>
      <c r="B18" s="6"/>
      <c r="C18" s="6" t="s">
        <v>431</v>
      </c>
      <c r="D18" s="5" t="s">
        <v>500</v>
      </c>
      <c r="E18" s="5"/>
      <c r="F18" s="5"/>
      <c r="G18" s="14" t="s">
        <v>501</v>
      </c>
    </row>
    <row r="19" s="1" customFormat="1" ht="35" customHeight="1" spans="1:7">
      <c r="A19" s="6"/>
      <c r="B19" s="6" t="s">
        <v>433</v>
      </c>
      <c r="C19" s="6" t="s">
        <v>434</v>
      </c>
      <c r="D19" s="5" t="s">
        <v>502</v>
      </c>
      <c r="E19" s="5"/>
      <c r="F19" s="5"/>
      <c r="G19" s="31" t="s">
        <v>334</v>
      </c>
    </row>
  </sheetData>
  <mergeCells count="3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8"/>
    <mergeCell ref="A9:A19"/>
    <mergeCell ref="B11:B15"/>
    <mergeCell ref="B16:B18"/>
    <mergeCell ref="C11:C13"/>
    <mergeCell ref="A4:B6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7" workbookViewId="0">
      <selection activeCell="B12" sqref="$A12:$XFD17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503</v>
      </c>
      <c r="B2" s="4"/>
      <c r="C2" s="4"/>
      <c r="D2" s="4"/>
      <c r="E2" s="4"/>
      <c r="F2" s="4"/>
      <c r="G2" s="4"/>
    </row>
    <row r="3" s="1" customFormat="1" ht="18" customHeight="1" spans="1:7">
      <c r="A3" s="4"/>
      <c r="B3" s="4"/>
      <c r="C3" s="4"/>
      <c r="D3" s="4"/>
      <c r="E3" s="4"/>
      <c r="F3" s="4"/>
      <c r="G3" s="4"/>
    </row>
    <row r="4" s="1" customFormat="1" ht="33" customHeight="1" spans="1:7">
      <c r="A4" s="5" t="s">
        <v>385</v>
      </c>
      <c r="B4" s="5"/>
      <c r="C4" s="5" t="s">
        <v>504</v>
      </c>
      <c r="D4" s="5"/>
      <c r="E4" s="5" t="s">
        <v>387</v>
      </c>
      <c r="F4" s="5" t="s">
        <v>485</v>
      </c>
      <c r="G4" s="5"/>
    </row>
    <row r="5" s="1" customFormat="1" ht="26" customHeight="1" spans="1:7">
      <c r="A5" s="5" t="s">
        <v>389</v>
      </c>
      <c r="B5" s="5"/>
      <c r="C5" s="5" t="s">
        <v>184</v>
      </c>
      <c r="D5" s="5"/>
      <c r="E5" s="5" t="s">
        <v>390</v>
      </c>
      <c r="F5" s="5" t="s">
        <v>505</v>
      </c>
      <c r="G5" s="5"/>
    </row>
    <row r="6" s="1" customFormat="1" ht="28" customHeight="1" spans="1:7">
      <c r="A6" s="6" t="s">
        <v>392</v>
      </c>
      <c r="B6" s="6"/>
      <c r="C6" s="5" t="s">
        <v>393</v>
      </c>
      <c r="D6" s="5"/>
      <c r="E6" s="23">
        <v>222</v>
      </c>
      <c r="F6" s="23"/>
      <c r="G6" s="23"/>
    </row>
    <row r="7" s="1" customFormat="1" ht="28" customHeight="1" spans="1:7">
      <c r="A7" s="6"/>
      <c r="B7" s="6"/>
      <c r="C7" s="14" t="s">
        <v>394</v>
      </c>
      <c r="D7" s="14"/>
      <c r="E7" s="23">
        <v>222</v>
      </c>
      <c r="F7" s="23"/>
      <c r="G7" s="23"/>
    </row>
    <row r="8" s="1" customFormat="1" ht="28" customHeight="1" spans="1:7">
      <c r="A8" s="6"/>
      <c r="B8" s="6"/>
      <c r="C8" s="14" t="s">
        <v>395</v>
      </c>
      <c r="D8" s="14"/>
      <c r="E8" s="23"/>
      <c r="F8" s="23"/>
      <c r="G8" s="23"/>
    </row>
    <row r="9" s="1" customFormat="1" ht="42" customHeight="1" spans="1:7">
      <c r="A9" s="6" t="s">
        <v>440</v>
      </c>
      <c r="B9" s="6" t="s">
        <v>396</v>
      </c>
      <c r="C9" s="6"/>
      <c r="D9" s="6"/>
      <c r="E9" s="6"/>
      <c r="F9" s="6"/>
      <c r="G9" s="6"/>
    </row>
    <row r="10" s="1" customFormat="1" ht="54" customHeight="1" spans="1:7">
      <c r="A10" s="6"/>
      <c r="B10" s="5" t="s">
        <v>506</v>
      </c>
      <c r="C10" s="5"/>
      <c r="D10" s="5"/>
      <c r="E10" s="5"/>
      <c r="F10" s="5"/>
      <c r="G10" s="5"/>
    </row>
    <row r="11" s="1" customFormat="1" ht="35" customHeight="1" spans="1:7">
      <c r="A11" s="6" t="s">
        <v>507</v>
      </c>
      <c r="B11" s="6" t="s">
        <v>399</v>
      </c>
      <c r="C11" s="6" t="s">
        <v>400</v>
      </c>
      <c r="D11" s="6" t="s">
        <v>401</v>
      </c>
      <c r="E11" s="6"/>
      <c r="F11" s="6"/>
      <c r="G11" s="6" t="s">
        <v>402</v>
      </c>
    </row>
    <row r="12" s="1" customFormat="1" ht="47" customHeight="1" spans="1:7">
      <c r="A12" s="6"/>
      <c r="B12" s="17" t="s">
        <v>403</v>
      </c>
      <c r="C12" s="6" t="s">
        <v>404</v>
      </c>
      <c r="D12" s="14" t="s">
        <v>508</v>
      </c>
      <c r="E12" s="14"/>
      <c r="F12" s="14"/>
      <c r="G12" s="23" t="s">
        <v>509</v>
      </c>
    </row>
    <row r="13" s="1" customFormat="1" ht="47" customHeight="1" spans="1:7">
      <c r="A13" s="6"/>
      <c r="B13" s="6" t="s">
        <v>410</v>
      </c>
      <c r="C13" s="17" t="s">
        <v>411</v>
      </c>
      <c r="D13" s="14" t="s">
        <v>510</v>
      </c>
      <c r="E13" s="14"/>
      <c r="F13" s="14"/>
      <c r="G13" s="24" t="s">
        <v>511</v>
      </c>
    </row>
    <row r="14" s="1" customFormat="1" ht="47" customHeight="1" spans="1:7">
      <c r="A14" s="6"/>
      <c r="B14" s="6"/>
      <c r="C14" s="17" t="s">
        <v>417</v>
      </c>
      <c r="D14" s="14" t="s">
        <v>512</v>
      </c>
      <c r="E14" s="14"/>
      <c r="F14" s="14"/>
      <c r="G14" s="25" t="s">
        <v>513</v>
      </c>
    </row>
    <row r="15" s="1" customFormat="1" ht="47" customHeight="1" spans="1:7">
      <c r="A15" s="6"/>
      <c r="B15" s="6"/>
      <c r="C15" s="6" t="s">
        <v>420</v>
      </c>
      <c r="D15" s="14" t="s">
        <v>514</v>
      </c>
      <c r="E15" s="14"/>
      <c r="F15" s="14"/>
      <c r="G15" s="25">
        <f>100%</f>
        <v>1</v>
      </c>
    </row>
    <row r="16" s="1" customFormat="1" ht="47" customHeight="1" spans="1:7">
      <c r="A16" s="6"/>
      <c r="B16" s="6" t="s">
        <v>423</v>
      </c>
      <c r="C16" s="6" t="s">
        <v>430</v>
      </c>
      <c r="D16" s="14" t="s">
        <v>515</v>
      </c>
      <c r="E16" s="14"/>
      <c r="F16" s="14"/>
      <c r="G16" s="5" t="s">
        <v>499</v>
      </c>
    </row>
    <row r="17" s="1" customFormat="1" ht="47" customHeight="1" spans="1:7">
      <c r="A17" s="6"/>
      <c r="B17" s="6" t="s">
        <v>433</v>
      </c>
      <c r="C17" s="6" t="s">
        <v>516</v>
      </c>
      <c r="D17" s="14" t="s">
        <v>517</v>
      </c>
      <c r="E17" s="14"/>
      <c r="F17" s="14"/>
      <c r="G17" s="24" t="s">
        <v>482</v>
      </c>
    </row>
    <row r="18" s="1" customFormat="1" ht="6" customHeight="1" spans="1:7">
      <c r="A18" s="5"/>
      <c r="B18" s="5"/>
      <c r="C18" s="5"/>
      <c r="D18" s="5"/>
      <c r="E18" s="5"/>
      <c r="F18" s="5"/>
      <c r="G18" s="5"/>
    </row>
    <row r="19" s="1" customFormat="1" ht="10" hidden="1" customHeight="1" spans="1:7">
      <c r="A19" s="5"/>
      <c r="B19" s="5"/>
      <c r="C19" s="5"/>
      <c r="D19" s="5"/>
      <c r="E19" s="5"/>
      <c r="F19" s="5"/>
      <c r="G19" s="5"/>
    </row>
    <row r="20" s="1" customFormat="1" ht="25" hidden="1" customHeight="1" spans="1:7">
      <c r="A20" s="5"/>
      <c r="B20" s="5"/>
      <c r="C20" s="5"/>
      <c r="D20" s="5"/>
      <c r="E20" s="5"/>
      <c r="F20" s="5"/>
      <c r="G20" s="5"/>
    </row>
    <row r="21" s="1" customFormat="1" ht="25" customHeight="1"/>
  </sheetData>
  <mergeCells count="27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A9:A10"/>
    <mergeCell ref="A11:A17"/>
    <mergeCell ref="B13:B15"/>
    <mergeCell ref="A2:G3"/>
    <mergeCell ref="A6:B8"/>
    <mergeCell ref="A18:G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H30" sqref="H30"/>
    </sheetView>
  </sheetViews>
  <sheetFormatPr defaultColWidth="9" defaultRowHeight="13.5" outlineLevelCol="3"/>
  <cols>
    <col min="1" max="1" width="28" customWidth="1"/>
    <col min="2" max="2" width="13.875" customWidth="1"/>
    <col min="3" max="3" width="30.625" customWidth="1"/>
    <col min="4" max="4" width="13.75" customWidth="1"/>
  </cols>
  <sheetData>
    <row r="1" ht="20.25" spans="1:4">
      <c r="A1" s="159" t="s">
        <v>41</v>
      </c>
      <c r="B1" s="159"/>
      <c r="C1" s="159"/>
      <c r="D1" s="159"/>
    </row>
    <row r="2" spans="1:4">
      <c r="A2" s="160"/>
      <c r="D2" t="s">
        <v>42</v>
      </c>
    </row>
    <row r="3" ht="15" customHeight="1" spans="1:4">
      <c r="A3" s="107" t="s">
        <v>43</v>
      </c>
      <c r="B3" s="107"/>
      <c r="C3" s="107" t="s">
        <v>44</v>
      </c>
      <c r="D3" s="107"/>
    </row>
    <row r="4" spans="1:4">
      <c r="A4" s="107" t="s">
        <v>45</v>
      </c>
      <c r="B4" s="107" t="s">
        <v>46</v>
      </c>
      <c r="C4" s="107" t="s">
        <v>45</v>
      </c>
      <c r="D4" s="107" t="s">
        <v>46</v>
      </c>
    </row>
    <row r="5" spans="1:4">
      <c r="A5" s="149" t="s">
        <v>47</v>
      </c>
      <c r="B5" s="163">
        <v>9401.2804262</v>
      </c>
      <c r="C5" s="149" t="s">
        <v>48</v>
      </c>
      <c r="D5" s="115"/>
    </row>
    <row r="6" spans="1:4">
      <c r="A6" s="149" t="s">
        <v>49</v>
      </c>
      <c r="B6" s="163"/>
      <c r="C6" s="149" t="s">
        <v>50</v>
      </c>
      <c r="D6" s="115"/>
    </row>
    <row r="7" spans="1:4">
      <c r="A7" s="149" t="s">
        <v>51</v>
      </c>
      <c r="B7" s="163"/>
      <c r="C7" s="149" t="s">
        <v>52</v>
      </c>
      <c r="D7" s="115"/>
    </row>
    <row r="8" spans="1:4">
      <c r="A8" s="149" t="s">
        <v>53</v>
      </c>
      <c r="B8" s="163"/>
      <c r="C8" s="149" t="s">
        <v>54</v>
      </c>
      <c r="D8" s="115"/>
    </row>
    <row r="9" spans="1:4">
      <c r="A9" s="149" t="s">
        <v>55</v>
      </c>
      <c r="B9" s="163"/>
      <c r="C9" s="149" t="s">
        <v>56</v>
      </c>
      <c r="D9" s="115"/>
    </row>
    <row r="10" spans="1:4">
      <c r="A10" s="149" t="s">
        <v>57</v>
      </c>
      <c r="B10" s="163"/>
      <c r="C10" s="149" t="s">
        <v>58</v>
      </c>
      <c r="D10" s="115"/>
    </row>
    <row r="11" spans="1:4">
      <c r="A11" s="149" t="s">
        <v>59</v>
      </c>
      <c r="B11" s="163"/>
      <c r="C11" s="149" t="s">
        <v>60</v>
      </c>
      <c r="D11" s="115"/>
    </row>
    <row r="12" spans="1:4">
      <c r="A12" s="149" t="s">
        <v>61</v>
      </c>
      <c r="B12" s="163"/>
      <c r="C12" s="149" t="s">
        <v>62</v>
      </c>
      <c r="D12" s="164">
        <v>84.8590332</v>
      </c>
    </row>
    <row r="13" spans="1:4">
      <c r="A13" s="149" t="s">
        <v>63</v>
      </c>
      <c r="B13" s="163"/>
      <c r="C13" s="149" t="s">
        <v>64</v>
      </c>
      <c r="D13" s="164"/>
    </row>
    <row r="14" spans="1:4">
      <c r="A14" s="149"/>
      <c r="B14" s="165"/>
      <c r="C14" s="149" t="s">
        <v>65</v>
      </c>
      <c r="D14" s="164">
        <v>26.150487</v>
      </c>
    </row>
    <row r="15" spans="1:4">
      <c r="A15" s="149"/>
      <c r="B15" s="165"/>
      <c r="C15" s="149" t="s">
        <v>66</v>
      </c>
      <c r="D15" s="164"/>
    </row>
    <row r="16" spans="1:4">
      <c r="A16" s="149"/>
      <c r="B16" s="165"/>
      <c r="C16" s="149" t="s">
        <v>67</v>
      </c>
      <c r="D16" s="164"/>
    </row>
    <row r="17" spans="1:4">
      <c r="A17" s="149"/>
      <c r="B17" s="165"/>
      <c r="C17" s="149" t="s">
        <v>68</v>
      </c>
      <c r="D17" s="164">
        <v>9252.16787</v>
      </c>
    </row>
    <row r="18" spans="1:4">
      <c r="A18" s="149"/>
      <c r="B18" s="165"/>
      <c r="C18" s="149" t="s">
        <v>69</v>
      </c>
      <c r="D18" s="164"/>
    </row>
    <row r="19" spans="1:4">
      <c r="A19" s="149"/>
      <c r="B19" s="165"/>
      <c r="C19" s="149" t="s">
        <v>70</v>
      </c>
      <c r="D19" s="164"/>
    </row>
    <row r="20" spans="1:4">
      <c r="A20" s="149"/>
      <c r="B20" s="165"/>
      <c r="C20" s="149" t="s">
        <v>71</v>
      </c>
      <c r="D20" s="164"/>
    </row>
    <row r="21" spans="1:4">
      <c r="A21" s="149"/>
      <c r="B21" s="165"/>
      <c r="C21" s="149" t="s">
        <v>72</v>
      </c>
      <c r="D21" s="164"/>
    </row>
    <row r="22" spans="1:4">
      <c r="A22" s="149"/>
      <c r="B22" s="165"/>
      <c r="C22" s="149" t="s">
        <v>73</v>
      </c>
      <c r="D22" s="164"/>
    </row>
    <row r="23" spans="1:4">
      <c r="A23" s="149"/>
      <c r="B23" s="165"/>
      <c r="C23" s="149" t="s">
        <v>74</v>
      </c>
      <c r="D23" s="164"/>
    </row>
    <row r="24" spans="1:4">
      <c r="A24" s="149"/>
      <c r="B24" s="165"/>
      <c r="C24" s="149" t="s">
        <v>75</v>
      </c>
      <c r="D24" s="164">
        <v>38.103036</v>
      </c>
    </row>
    <row r="25" spans="1:4">
      <c r="A25" s="149"/>
      <c r="B25" s="165"/>
      <c r="C25" s="149" t="s">
        <v>76</v>
      </c>
      <c r="D25" s="164"/>
    </row>
    <row r="26" spans="1:4">
      <c r="A26" s="149"/>
      <c r="B26" s="165"/>
      <c r="C26" s="149" t="s">
        <v>77</v>
      </c>
      <c r="D26" s="115"/>
    </row>
    <row r="27" spans="1:4">
      <c r="A27" s="149"/>
      <c r="B27" s="165"/>
      <c r="C27" s="149" t="s">
        <v>78</v>
      </c>
      <c r="D27" s="115"/>
    </row>
    <row r="28" spans="1:4">
      <c r="A28" s="149"/>
      <c r="B28" s="165"/>
      <c r="C28" s="149" t="s">
        <v>79</v>
      </c>
      <c r="D28" s="115"/>
    </row>
    <row r="29" spans="1:4">
      <c r="A29" s="149"/>
      <c r="B29" s="165"/>
      <c r="C29" s="149" t="s">
        <v>80</v>
      </c>
      <c r="D29" s="115"/>
    </row>
    <row r="30" spans="1:4">
      <c r="A30" s="149"/>
      <c r="B30" s="165"/>
      <c r="C30" s="149" t="s">
        <v>81</v>
      </c>
      <c r="D30" s="115"/>
    </row>
    <row r="31" spans="1:4">
      <c r="A31" s="149"/>
      <c r="B31" s="165"/>
      <c r="C31" s="149" t="s">
        <v>82</v>
      </c>
      <c r="D31" s="115"/>
    </row>
    <row r="32" spans="1:4">
      <c r="A32" s="149"/>
      <c r="B32" s="165"/>
      <c r="C32" s="149" t="s">
        <v>83</v>
      </c>
      <c r="D32" s="115"/>
    </row>
    <row r="33" spans="1:4">
      <c r="A33" s="149"/>
      <c r="B33" s="165"/>
      <c r="C33" s="149" t="s">
        <v>84</v>
      </c>
      <c r="D33" s="115"/>
    </row>
    <row r="34" spans="1:4">
      <c r="A34" s="149"/>
      <c r="B34" s="165"/>
      <c r="C34" s="149" t="s">
        <v>85</v>
      </c>
      <c r="D34" s="115"/>
    </row>
    <row r="35" spans="1:4">
      <c r="A35" s="149"/>
      <c r="B35" s="165"/>
      <c r="C35" s="149"/>
      <c r="D35" s="166"/>
    </row>
    <row r="36" spans="1:4">
      <c r="A36" s="107" t="s">
        <v>86</v>
      </c>
      <c r="B36" s="162">
        <v>9401.2804262</v>
      </c>
      <c r="C36" s="107" t="s">
        <v>87</v>
      </c>
      <c r="D36" s="167">
        <f>D12+D14+D17+D24</f>
        <v>9401.2804262</v>
      </c>
    </row>
    <row r="37" spans="1:4">
      <c r="A37" s="149" t="s">
        <v>88</v>
      </c>
      <c r="B37" s="168"/>
      <c r="C37" s="149" t="s">
        <v>89</v>
      </c>
      <c r="D37" s="113"/>
    </row>
    <row r="38" spans="1:4">
      <c r="A38" s="149" t="s">
        <v>90</v>
      </c>
      <c r="B38" s="168"/>
      <c r="C38" s="149"/>
      <c r="D38" s="169"/>
    </row>
    <row r="39" spans="1:4">
      <c r="A39" s="170"/>
      <c r="B39" s="154"/>
      <c r="C39" s="170"/>
      <c r="D39" s="169"/>
    </row>
    <row r="40" spans="1:4">
      <c r="A40" s="107" t="s">
        <v>91</v>
      </c>
      <c r="B40" s="162">
        <v>9401.2804262</v>
      </c>
      <c r="C40" s="107" t="s">
        <v>92</v>
      </c>
      <c r="D40" s="171">
        <v>9401.2804262</v>
      </c>
    </row>
    <row r="41" customFormat="1" spans="1:1">
      <c r="A41" s="118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M14" sqref="M14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518</v>
      </c>
      <c r="B2" s="4"/>
      <c r="C2" s="4"/>
      <c r="D2" s="4"/>
      <c r="E2" s="4"/>
      <c r="F2" s="4"/>
      <c r="G2" s="4"/>
    </row>
    <row r="3" s="1" customFormat="1" ht="18" customHeight="1" spans="1:7">
      <c r="A3" s="4"/>
      <c r="B3" s="4"/>
      <c r="C3" s="4"/>
      <c r="D3" s="4"/>
      <c r="E3" s="4"/>
      <c r="F3" s="4"/>
      <c r="G3" s="4"/>
    </row>
    <row r="4" s="1" customFormat="1" ht="33" customHeight="1" spans="1:7">
      <c r="A4" s="5" t="s">
        <v>385</v>
      </c>
      <c r="B4" s="5"/>
      <c r="C4" s="5" t="s">
        <v>519</v>
      </c>
      <c r="D4" s="5"/>
      <c r="E4" s="5" t="s">
        <v>387</v>
      </c>
      <c r="F4" s="5" t="s">
        <v>520</v>
      </c>
      <c r="G4" s="5"/>
    </row>
    <row r="5" s="1" customFormat="1" ht="26" customHeight="1" spans="1:7">
      <c r="A5" s="5" t="s">
        <v>389</v>
      </c>
      <c r="B5" s="5"/>
      <c r="C5" s="5" t="s">
        <v>184</v>
      </c>
      <c r="D5" s="5"/>
      <c r="E5" s="5" t="s">
        <v>390</v>
      </c>
      <c r="F5" s="5" t="s">
        <v>521</v>
      </c>
      <c r="G5" s="5"/>
    </row>
    <row r="6" s="1" customFormat="1" ht="27" customHeight="1" spans="1:7">
      <c r="A6" s="6" t="s">
        <v>392</v>
      </c>
      <c r="B6" s="6"/>
      <c r="C6" s="5" t="s">
        <v>393</v>
      </c>
      <c r="D6" s="5"/>
      <c r="E6" s="23">
        <v>9</v>
      </c>
      <c r="F6" s="23"/>
      <c r="G6" s="23"/>
    </row>
    <row r="7" s="1" customFormat="1" ht="23" customHeight="1" spans="1:7">
      <c r="A7" s="6"/>
      <c r="B7" s="6"/>
      <c r="C7" s="14" t="s">
        <v>394</v>
      </c>
      <c r="D7" s="14"/>
      <c r="E7" s="23">
        <v>9</v>
      </c>
      <c r="F7" s="23"/>
      <c r="G7" s="23"/>
    </row>
    <row r="8" s="1" customFormat="1" ht="19" customHeight="1" spans="1:7">
      <c r="A8" s="6"/>
      <c r="B8" s="6"/>
      <c r="C8" s="14" t="s">
        <v>395</v>
      </c>
      <c r="D8" s="14"/>
      <c r="E8" s="23"/>
      <c r="F8" s="23"/>
      <c r="G8" s="23"/>
    </row>
    <row r="9" s="1" customFormat="1" ht="33" customHeight="1" spans="1:7">
      <c r="A9" s="6" t="s">
        <v>440</v>
      </c>
      <c r="B9" s="6" t="s">
        <v>396</v>
      </c>
      <c r="C9" s="6"/>
      <c r="D9" s="6"/>
      <c r="E9" s="6"/>
      <c r="F9" s="6"/>
      <c r="G9" s="6"/>
    </row>
    <row r="10" s="1" customFormat="1" ht="66" customHeight="1" spans="1:7">
      <c r="A10" s="6"/>
      <c r="B10" s="5" t="s">
        <v>522</v>
      </c>
      <c r="C10" s="5"/>
      <c r="D10" s="5"/>
      <c r="E10" s="5"/>
      <c r="F10" s="5"/>
      <c r="G10" s="5"/>
    </row>
    <row r="11" s="1" customFormat="1" ht="44" customHeight="1" spans="1:7">
      <c r="A11" s="6" t="s">
        <v>507</v>
      </c>
      <c r="B11" s="6" t="s">
        <v>399</v>
      </c>
      <c r="C11" s="6" t="s">
        <v>400</v>
      </c>
      <c r="D11" s="6" t="s">
        <v>401</v>
      </c>
      <c r="E11" s="6"/>
      <c r="F11" s="6"/>
      <c r="G11" s="6" t="s">
        <v>402</v>
      </c>
    </row>
    <row r="12" s="1" customFormat="1" ht="31" customHeight="1" spans="1:7">
      <c r="A12" s="6"/>
      <c r="B12" s="17" t="s">
        <v>403</v>
      </c>
      <c r="C12" s="6" t="s">
        <v>404</v>
      </c>
      <c r="D12" s="14" t="s">
        <v>523</v>
      </c>
      <c r="E12" s="14"/>
      <c r="F12" s="14"/>
      <c r="G12" s="23" t="s">
        <v>524</v>
      </c>
    </row>
    <row r="13" s="1" customFormat="1" ht="40" customHeight="1" spans="1:7">
      <c r="A13" s="6"/>
      <c r="B13" s="6" t="s">
        <v>410</v>
      </c>
      <c r="C13" s="17" t="s">
        <v>411</v>
      </c>
      <c r="D13" s="14" t="s">
        <v>347</v>
      </c>
      <c r="E13" s="14"/>
      <c r="F13" s="14"/>
      <c r="G13" s="24" t="s">
        <v>525</v>
      </c>
    </row>
    <row r="14" s="1" customFormat="1" ht="43" customHeight="1" spans="1:7">
      <c r="A14" s="6"/>
      <c r="B14" s="6"/>
      <c r="C14" s="17" t="s">
        <v>417</v>
      </c>
      <c r="D14" s="14" t="s">
        <v>526</v>
      </c>
      <c r="E14" s="14"/>
      <c r="F14" s="14"/>
      <c r="G14" s="25">
        <f>100%</f>
        <v>1</v>
      </c>
    </row>
    <row r="15" s="1" customFormat="1" ht="43" customHeight="1" spans="1:7">
      <c r="A15" s="6"/>
      <c r="B15" s="6"/>
      <c r="C15" s="6" t="s">
        <v>420</v>
      </c>
      <c r="D15" s="14" t="s">
        <v>497</v>
      </c>
      <c r="E15" s="14"/>
      <c r="F15" s="14"/>
      <c r="G15" s="25" t="s">
        <v>527</v>
      </c>
    </row>
    <row r="16" s="1" customFormat="1" ht="51" customHeight="1" spans="1:7">
      <c r="A16" s="6"/>
      <c r="B16" s="6" t="s">
        <v>423</v>
      </c>
      <c r="C16" s="6" t="s">
        <v>430</v>
      </c>
      <c r="D16" s="14" t="s">
        <v>528</v>
      </c>
      <c r="E16" s="14"/>
      <c r="F16" s="14"/>
      <c r="G16" s="5" t="s">
        <v>370</v>
      </c>
    </row>
    <row r="17" s="1" customFormat="1" ht="43" customHeight="1" spans="1:7">
      <c r="A17" s="6"/>
      <c r="B17" s="6" t="s">
        <v>433</v>
      </c>
      <c r="C17" s="6" t="s">
        <v>516</v>
      </c>
      <c r="D17" s="14" t="s">
        <v>529</v>
      </c>
      <c r="E17" s="14"/>
      <c r="F17" s="14"/>
      <c r="G17" s="24" t="s">
        <v>482</v>
      </c>
    </row>
    <row r="18" s="1" customFormat="1" ht="6" customHeight="1" spans="1:7">
      <c r="A18" s="5"/>
      <c r="B18" s="5"/>
      <c r="C18" s="5"/>
      <c r="D18" s="5"/>
      <c r="E18" s="5"/>
      <c r="F18" s="5"/>
      <c r="G18" s="5"/>
    </row>
    <row r="19" s="1" customFormat="1" ht="10" hidden="1" customHeight="1" spans="1:7">
      <c r="A19" s="5"/>
      <c r="B19" s="5"/>
      <c r="C19" s="5"/>
      <c r="D19" s="5"/>
      <c r="E19" s="5"/>
      <c r="F19" s="5"/>
      <c r="G19" s="5"/>
    </row>
    <row r="20" s="1" customFormat="1" ht="25" hidden="1" customHeight="1" spans="1:7">
      <c r="A20" s="5"/>
      <c r="B20" s="5"/>
      <c r="C20" s="5"/>
      <c r="D20" s="5"/>
      <c r="E20" s="5"/>
      <c r="F20" s="5"/>
      <c r="G20" s="5"/>
    </row>
    <row r="21" s="1" customFormat="1" ht="25" customHeight="1"/>
  </sheetData>
  <mergeCells count="27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A9:A10"/>
    <mergeCell ref="A11:A17"/>
    <mergeCell ref="B13:B15"/>
    <mergeCell ref="A2:G3"/>
    <mergeCell ref="A6:B8"/>
    <mergeCell ref="A18:G20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8" workbookViewId="0">
      <selection activeCell="J16" sqref="J16"/>
    </sheetView>
  </sheetViews>
  <sheetFormatPr defaultColWidth="9" defaultRowHeight="13.5" outlineLevelCol="6"/>
  <cols>
    <col min="1" max="1" width="7.25" style="1" customWidth="1"/>
    <col min="2" max="2" width="11.5" style="1" customWidth="1"/>
    <col min="3" max="3" width="12.6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530</v>
      </c>
      <c r="B2" s="4"/>
      <c r="C2" s="4"/>
      <c r="D2" s="4"/>
      <c r="E2" s="4"/>
      <c r="F2" s="4"/>
      <c r="G2" s="4"/>
    </row>
    <row r="3" s="1" customForma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385</v>
      </c>
      <c r="B4" s="5"/>
      <c r="C4" s="5" t="s">
        <v>531</v>
      </c>
      <c r="D4" s="5"/>
      <c r="E4" s="5" t="s">
        <v>387</v>
      </c>
      <c r="F4" s="5" t="s">
        <v>532</v>
      </c>
      <c r="G4" s="5"/>
    </row>
    <row r="5" s="1" customFormat="1" ht="19" customHeight="1" spans="1:7">
      <c r="A5" s="5" t="s">
        <v>389</v>
      </c>
      <c r="B5" s="5"/>
      <c r="C5" s="5" t="s">
        <v>533</v>
      </c>
      <c r="D5" s="5"/>
      <c r="E5" s="5" t="s">
        <v>390</v>
      </c>
      <c r="F5" s="5" t="s">
        <v>534</v>
      </c>
      <c r="G5" s="5"/>
    </row>
    <row r="6" s="1" customFormat="1" ht="19" customHeight="1" spans="1:7">
      <c r="A6" s="6" t="s">
        <v>392</v>
      </c>
      <c r="B6" s="6"/>
      <c r="C6" s="7" t="s">
        <v>393</v>
      </c>
      <c r="D6" s="7"/>
      <c r="E6" s="8">
        <v>7473</v>
      </c>
      <c r="F6" s="8"/>
      <c r="G6" s="8"/>
    </row>
    <row r="7" s="1" customFormat="1" ht="19" customHeight="1" spans="1:7">
      <c r="A7" s="6"/>
      <c r="B7" s="6"/>
      <c r="C7" s="9" t="s">
        <v>535</v>
      </c>
      <c r="D7" s="9"/>
      <c r="E7" s="8">
        <v>7473</v>
      </c>
      <c r="F7" s="8"/>
      <c r="G7" s="8"/>
    </row>
    <row r="8" s="1" customFormat="1" ht="19" customHeight="1" spans="1:7">
      <c r="A8" s="6"/>
      <c r="B8" s="6"/>
      <c r="C8" s="9" t="s">
        <v>536</v>
      </c>
      <c r="D8" s="9"/>
      <c r="E8" s="8"/>
      <c r="F8" s="8"/>
      <c r="G8" s="8"/>
    </row>
    <row r="9" s="1" customFormat="1" ht="12" customHeight="1" spans="1:7">
      <c r="A9" s="6" t="s">
        <v>301</v>
      </c>
      <c r="B9" s="10" t="s">
        <v>396</v>
      </c>
      <c r="C9" s="10"/>
      <c r="D9" s="10"/>
      <c r="E9" s="10"/>
      <c r="F9" s="10"/>
      <c r="G9" s="10"/>
    </row>
    <row r="10" s="1" customFormat="1" ht="88" customHeight="1" spans="1:7">
      <c r="A10" s="6"/>
      <c r="B10" s="7" t="s">
        <v>537</v>
      </c>
      <c r="C10" s="7"/>
      <c r="D10" s="7"/>
      <c r="E10" s="7"/>
      <c r="F10" s="7"/>
      <c r="G10" s="7"/>
    </row>
    <row r="11" s="1" customFormat="1" ht="19" customHeight="1" spans="1:7">
      <c r="A11" s="6" t="s">
        <v>538</v>
      </c>
      <c r="B11" s="6" t="s">
        <v>399</v>
      </c>
      <c r="C11" s="6" t="s">
        <v>400</v>
      </c>
      <c r="D11" s="10" t="s">
        <v>401</v>
      </c>
      <c r="E11" s="10"/>
      <c r="F11" s="10"/>
      <c r="G11" s="6" t="s">
        <v>402</v>
      </c>
    </row>
    <row r="12" s="1" customFormat="1" ht="21" customHeight="1" spans="1:7">
      <c r="A12" s="6"/>
      <c r="B12" s="17" t="s">
        <v>403</v>
      </c>
      <c r="C12" s="17" t="s">
        <v>404</v>
      </c>
      <c r="D12" s="9" t="s">
        <v>539</v>
      </c>
      <c r="E12" s="9"/>
      <c r="F12" s="9"/>
      <c r="G12" s="8" t="s">
        <v>540</v>
      </c>
    </row>
    <row r="13" s="1" customFormat="1" ht="21" customHeight="1" spans="1:7">
      <c r="A13" s="6"/>
      <c r="B13" s="18"/>
      <c r="C13" s="18"/>
      <c r="D13" s="9" t="s">
        <v>541</v>
      </c>
      <c r="E13" s="9"/>
      <c r="F13" s="9"/>
      <c r="G13" s="8" t="s">
        <v>542</v>
      </c>
    </row>
    <row r="14" s="1" customFormat="1" ht="21" customHeight="1" spans="1:7">
      <c r="A14" s="6"/>
      <c r="B14" s="18"/>
      <c r="C14" s="18"/>
      <c r="D14" s="9" t="s">
        <v>543</v>
      </c>
      <c r="E14" s="9"/>
      <c r="F14" s="9"/>
      <c r="G14" s="8" t="s">
        <v>544</v>
      </c>
    </row>
    <row r="15" s="1" customFormat="1" ht="21" customHeight="1" spans="1:7">
      <c r="A15" s="6"/>
      <c r="B15" s="18"/>
      <c r="C15" s="18"/>
      <c r="D15" s="9" t="s">
        <v>545</v>
      </c>
      <c r="E15" s="9"/>
      <c r="F15" s="9"/>
      <c r="G15" s="8" t="s">
        <v>546</v>
      </c>
    </row>
    <row r="16" s="1" customFormat="1" ht="21" customHeight="1" spans="1:7">
      <c r="A16" s="6"/>
      <c r="B16" s="18"/>
      <c r="C16" s="18"/>
      <c r="D16" s="9" t="s">
        <v>547</v>
      </c>
      <c r="E16" s="9"/>
      <c r="F16" s="9"/>
      <c r="G16" s="8" t="s">
        <v>548</v>
      </c>
    </row>
    <row r="17" s="1" customFormat="1" ht="21" customHeight="1" spans="1:7">
      <c r="A17" s="6"/>
      <c r="B17" s="18"/>
      <c r="C17" s="18"/>
      <c r="D17" s="9" t="s">
        <v>549</v>
      </c>
      <c r="E17" s="9"/>
      <c r="F17" s="9"/>
      <c r="G17" s="8" t="s">
        <v>550</v>
      </c>
    </row>
    <row r="18" s="1" customFormat="1" ht="21" customHeight="1" spans="1:7">
      <c r="A18" s="6"/>
      <c r="B18" s="6" t="s">
        <v>410</v>
      </c>
      <c r="C18" s="17" t="s">
        <v>411</v>
      </c>
      <c r="D18" s="9" t="s">
        <v>551</v>
      </c>
      <c r="E18" s="9"/>
      <c r="F18" s="9"/>
      <c r="G18" s="8" t="s">
        <v>552</v>
      </c>
    </row>
    <row r="19" s="1" customFormat="1" ht="21" customHeight="1" spans="1:7">
      <c r="A19" s="6"/>
      <c r="B19" s="6"/>
      <c r="C19" s="18"/>
      <c r="D19" s="9" t="s">
        <v>553</v>
      </c>
      <c r="E19" s="9"/>
      <c r="F19" s="9"/>
      <c r="G19" s="8" t="s">
        <v>554</v>
      </c>
    </row>
    <row r="20" s="1" customFormat="1" ht="21" customHeight="1" spans="1:7">
      <c r="A20" s="6"/>
      <c r="B20" s="6"/>
      <c r="C20" s="18"/>
      <c r="D20" s="9" t="s">
        <v>555</v>
      </c>
      <c r="E20" s="9"/>
      <c r="F20" s="9"/>
      <c r="G20" s="8" t="s">
        <v>556</v>
      </c>
    </row>
    <row r="21" s="1" customFormat="1" ht="21" customHeight="1" spans="1:7">
      <c r="A21" s="6"/>
      <c r="B21" s="6"/>
      <c r="C21" s="19"/>
      <c r="D21" s="9" t="s">
        <v>557</v>
      </c>
      <c r="E21" s="9"/>
      <c r="F21" s="9"/>
      <c r="G21" s="8" t="s">
        <v>558</v>
      </c>
    </row>
    <row r="22" s="1" customFormat="1" ht="21" customHeight="1" spans="1:7">
      <c r="A22" s="6"/>
      <c r="B22" s="6"/>
      <c r="C22" s="6" t="s">
        <v>417</v>
      </c>
      <c r="D22" s="9" t="s">
        <v>559</v>
      </c>
      <c r="E22" s="9"/>
      <c r="F22" s="9"/>
      <c r="G22" s="8" t="s">
        <v>344</v>
      </c>
    </row>
    <row r="23" s="1" customFormat="1" ht="21" customHeight="1" spans="1:7">
      <c r="A23" s="6"/>
      <c r="B23" s="6"/>
      <c r="C23" s="17" t="s">
        <v>420</v>
      </c>
      <c r="D23" s="9" t="s">
        <v>560</v>
      </c>
      <c r="E23" s="9"/>
      <c r="F23" s="9"/>
      <c r="G23" s="8" t="s">
        <v>561</v>
      </c>
    </row>
    <row r="24" s="1" customFormat="1" ht="21" customHeight="1" spans="1:7">
      <c r="A24" s="6"/>
      <c r="B24" s="6"/>
      <c r="C24" s="18"/>
      <c r="D24" s="9" t="s">
        <v>562</v>
      </c>
      <c r="E24" s="9"/>
      <c r="F24" s="9"/>
      <c r="G24" s="8" t="s">
        <v>563</v>
      </c>
    </row>
    <row r="25" s="1" customFormat="1" ht="21" customHeight="1" spans="1:7">
      <c r="A25" s="6"/>
      <c r="B25" s="6"/>
      <c r="C25" s="19"/>
      <c r="D25" s="9" t="s">
        <v>543</v>
      </c>
      <c r="E25" s="9"/>
      <c r="F25" s="9"/>
      <c r="G25" s="8" t="s">
        <v>344</v>
      </c>
    </row>
    <row r="26" s="1" customFormat="1" ht="21" customHeight="1" spans="1:7">
      <c r="A26" s="6"/>
      <c r="B26" s="6" t="s">
        <v>423</v>
      </c>
      <c r="C26" s="6" t="s">
        <v>476</v>
      </c>
      <c r="D26" s="9" t="s">
        <v>564</v>
      </c>
      <c r="E26" s="9"/>
      <c r="F26" s="9"/>
      <c r="G26" s="8" t="s">
        <v>565</v>
      </c>
    </row>
    <row r="27" s="1" customFormat="1" ht="21" customHeight="1" spans="1:7">
      <c r="A27" s="6"/>
      <c r="B27" s="6"/>
      <c r="C27" s="6" t="s">
        <v>430</v>
      </c>
      <c r="D27" s="9" t="s">
        <v>566</v>
      </c>
      <c r="E27" s="9"/>
      <c r="F27" s="9"/>
      <c r="G27" s="8" t="s">
        <v>567</v>
      </c>
    </row>
    <row r="28" s="1" customFormat="1" ht="21" customHeight="1" spans="1:7">
      <c r="A28" s="6"/>
      <c r="B28" s="6"/>
      <c r="C28" s="6" t="s">
        <v>431</v>
      </c>
      <c r="D28" s="9" t="s">
        <v>568</v>
      </c>
      <c r="E28" s="9"/>
      <c r="F28" s="9"/>
      <c r="G28" s="8" t="s">
        <v>372</v>
      </c>
    </row>
    <row r="29" s="1" customFormat="1" ht="21" customHeight="1" spans="1:7">
      <c r="A29" s="6"/>
      <c r="B29" s="6"/>
      <c r="C29" s="6" t="s">
        <v>569</v>
      </c>
      <c r="D29" s="14" t="s">
        <v>570</v>
      </c>
      <c r="E29" s="14"/>
      <c r="F29" s="14"/>
      <c r="G29" s="8" t="s">
        <v>571</v>
      </c>
    </row>
    <row r="30" s="1" customFormat="1" ht="21" customHeight="1" spans="1:7">
      <c r="A30" s="6"/>
      <c r="B30" s="17" t="s">
        <v>433</v>
      </c>
      <c r="C30" s="17" t="s">
        <v>516</v>
      </c>
      <c r="D30" s="20" t="s">
        <v>572</v>
      </c>
      <c r="E30" s="21"/>
      <c r="F30" s="22"/>
      <c r="G30" s="8" t="s">
        <v>573</v>
      </c>
    </row>
    <row r="31" s="1" customFormat="1" ht="21" customHeight="1" spans="1:7">
      <c r="A31" s="6"/>
      <c r="B31" s="19"/>
      <c r="C31" s="19"/>
      <c r="D31" s="14" t="s">
        <v>574</v>
      </c>
      <c r="E31" s="14"/>
      <c r="F31" s="14"/>
      <c r="G31" s="23" t="s">
        <v>573</v>
      </c>
    </row>
  </sheetData>
  <mergeCells count="47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A9:A10"/>
    <mergeCell ref="A11:A31"/>
    <mergeCell ref="B12:B17"/>
    <mergeCell ref="B18:B25"/>
    <mergeCell ref="B26:B29"/>
    <mergeCell ref="B30:B31"/>
    <mergeCell ref="C12:C17"/>
    <mergeCell ref="C18:C21"/>
    <mergeCell ref="C23:C25"/>
    <mergeCell ref="C30:C31"/>
    <mergeCell ref="A2:G3"/>
    <mergeCell ref="A6:B8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L31" sqref="L31"/>
    </sheetView>
  </sheetViews>
  <sheetFormatPr defaultColWidth="9" defaultRowHeight="13.5" outlineLevelCol="6"/>
  <cols>
    <col min="1" max="1" width="6.5" style="1" customWidth="1"/>
    <col min="2" max="2" width="11.5" style="1" customWidth="1"/>
    <col min="3" max="3" width="11.125" style="1" customWidth="1"/>
    <col min="4" max="4" width="16.625" style="1" customWidth="1"/>
    <col min="5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575</v>
      </c>
      <c r="B2" s="4"/>
      <c r="C2" s="4"/>
      <c r="D2" s="4"/>
      <c r="E2" s="4"/>
      <c r="F2" s="4"/>
      <c r="G2" s="4"/>
    </row>
    <row r="3" s="1" customFormat="1" ht="18" customHeight="1" spans="1:7">
      <c r="A3" s="4"/>
      <c r="B3" s="4"/>
      <c r="C3" s="4"/>
      <c r="D3" s="4"/>
      <c r="E3" s="4"/>
      <c r="F3" s="4"/>
      <c r="G3" s="4"/>
    </row>
    <row r="4" s="1" customFormat="1" ht="29" customHeight="1" spans="1:7">
      <c r="A4" s="5" t="s">
        <v>385</v>
      </c>
      <c r="B4" s="5"/>
      <c r="C4" s="5" t="s">
        <v>576</v>
      </c>
      <c r="D4" s="5"/>
      <c r="E4" s="5" t="s">
        <v>387</v>
      </c>
      <c r="F4" s="5" t="s">
        <v>577</v>
      </c>
      <c r="G4" s="5"/>
    </row>
    <row r="5" s="1" customFormat="1" ht="29" customHeight="1" spans="1:7">
      <c r="A5" s="5" t="s">
        <v>389</v>
      </c>
      <c r="B5" s="5"/>
      <c r="C5" s="5" t="s">
        <v>184</v>
      </c>
      <c r="D5" s="5"/>
      <c r="E5" s="5" t="s">
        <v>390</v>
      </c>
      <c r="F5" s="5" t="s">
        <v>578</v>
      </c>
      <c r="G5" s="5"/>
    </row>
    <row r="6" s="1" customFormat="1" ht="29" customHeight="1" spans="1:7">
      <c r="A6" s="6" t="s">
        <v>392</v>
      </c>
      <c r="B6" s="6"/>
      <c r="C6" s="7" t="s">
        <v>393</v>
      </c>
      <c r="D6" s="7"/>
      <c r="E6" s="8">
        <v>239.202</v>
      </c>
      <c r="F6" s="8"/>
      <c r="G6" s="8"/>
    </row>
    <row r="7" s="1" customFormat="1" ht="29" customHeight="1" spans="1:7">
      <c r="A7" s="6"/>
      <c r="B7" s="6"/>
      <c r="C7" s="9" t="s">
        <v>535</v>
      </c>
      <c r="D7" s="9"/>
      <c r="E7" s="8">
        <v>239.202</v>
      </c>
      <c r="F7" s="8"/>
      <c r="G7" s="8"/>
    </row>
    <row r="8" s="1" customFormat="1" ht="29" customHeight="1" spans="1:7">
      <c r="A8" s="6"/>
      <c r="B8" s="6"/>
      <c r="C8" s="9" t="s">
        <v>536</v>
      </c>
      <c r="D8" s="9"/>
      <c r="E8" s="8"/>
      <c r="F8" s="8"/>
      <c r="G8" s="8"/>
    </row>
    <row r="9" s="1" customFormat="1" ht="29" customHeight="1" spans="1:7">
      <c r="A9" s="6" t="s">
        <v>301</v>
      </c>
      <c r="B9" s="10" t="s">
        <v>396</v>
      </c>
      <c r="C9" s="10"/>
      <c r="D9" s="10"/>
      <c r="E9" s="10"/>
      <c r="F9" s="10"/>
      <c r="G9" s="10"/>
    </row>
    <row r="10" s="1" customFormat="1" ht="49" customHeight="1" spans="1:7">
      <c r="A10" s="6"/>
      <c r="B10" s="7" t="s">
        <v>579</v>
      </c>
      <c r="C10" s="7"/>
      <c r="D10" s="7"/>
      <c r="E10" s="7"/>
      <c r="F10" s="7"/>
      <c r="G10" s="7"/>
    </row>
    <row r="11" s="1" customFormat="1" ht="42" customHeight="1" spans="1:7">
      <c r="A11" s="6" t="s">
        <v>538</v>
      </c>
      <c r="B11" s="6" t="s">
        <v>399</v>
      </c>
      <c r="C11" s="6" t="s">
        <v>400</v>
      </c>
      <c r="D11" s="10" t="s">
        <v>401</v>
      </c>
      <c r="E11" s="10"/>
      <c r="F11" s="10"/>
      <c r="G11" s="6" t="s">
        <v>402</v>
      </c>
    </row>
    <row r="12" s="1" customFormat="1" ht="42" customHeight="1" spans="1:7">
      <c r="A12" s="6"/>
      <c r="B12" s="6" t="s">
        <v>399</v>
      </c>
      <c r="C12" s="6" t="s">
        <v>400</v>
      </c>
      <c r="D12" s="5" t="s">
        <v>580</v>
      </c>
      <c r="E12" s="5"/>
      <c r="F12" s="5"/>
      <c r="G12" s="11" t="s">
        <v>581</v>
      </c>
    </row>
    <row r="13" s="1" customFormat="1" ht="42" customHeight="1" spans="1:7">
      <c r="A13" s="6"/>
      <c r="B13" s="6" t="s">
        <v>410</v>
      </c>
      <c r="C13" s="6" t="s">
        <v>411</v>
      </c>
      <c r="D13" s="5" t="s">
        <v>582</v>
      </c>
      <c r="E13" s="5"/>
      <c r="F13" s="5"/>
      <c r="G13" s="12" t="s">
        <v>583</v>
      </c>
    </row>
    <row r="14" s="1" customFormat="1" ht="42" customHeight="1" spans="1:7">
      <c r="A14" s="6"/>
      <c r="B14" s="6"/>
      <c r="C14" s="6" t="s">
        <v>417</v>
      </c>
      <c r="D14" s="9" t="s">
        <v>584</v>
      </c>
      <c r="E14" s="9"/>
      <c r="F14" s="9"/>
      <c r="G14" s="13">
        <v>1</v>
      </c>
    </row>
    <row r="15" s="1" customFormat="1" ht="42" customHeight="1" spans="1:7">
      <c r="A15" s="6"/>
      <c r="B15" s="6"/>
      <c r="C15" s="6" t="s">
        <v>420</v>
      </c>
      <c r="D15" s="9" t="s">
        <v>585</v>
      </c>
      <c r="E15" s="9"/>
      <c r="F15" s="9"/>
      <c r="G15" s="11" t="s">
        <v>586</v>
      </c>
    </row>
    <row r="16" s="1" customFormat="1" ht="42" customHeight="1" spans="1:7">
      <c r="A16" s="6"/>
      <c r="B16" s="6"/>
      <c r="C16" s="6" t="s">
        <v>430</v>
      </c>
      <c r="D16" s="14" t="s">
        <v>587</v>
      </c>
      <c r="E16" s="14"/>
      <c r="F16" s="14"/>
      <c r="G16" s="12" t="s">
        <v>588</v>
      </c>
    </row>
    <row r="17" s="1" customFormat="1" ht="42" customHeight="1" spans="1:7">
      <c r="A17" s="6"/>
      <c r="B17" s="6"/>
      <c r="C17" s="6" t="s">
        <v>431</v>
      </c>
      <c r="D17" s="14" t="s">
        <v>408</v>
      </c>
      <c r="E17" s="14"/>
      <c r="F17" s="14"/>
      <c r="G17" s="15"/>
    </row>
    <row r="18" s="1" customFormat="1" ht="42" customHeight="1" spans="1:7">
      <c r="A18" s="6"/>
      <c r="B18" s="6"/>
      <c r="C18" s="6"/>
      <c r="D18" s="14" t="s">
        <v>589</v>
      </c>
      <c r="E18" s="14"/>
      <c r="F18" s="14"/>
      <c r="G18" s="15"/>
    </row>
    <row r="19" s="1" customFormat="1" ht="42" customHeight="1" spans="1:7">
      <c r="A19" s="6"/>
      <c r="B19" s="6"/>
      <c r="C19" s="6" t="s">
        <v>569</v>
      </c>
      <c r="D19" s="14" t="s">
        <v>408</v>
      </c>
      <c r="E19" s="14"/>
      <c r="F19" s="14"/>
      <c r="G19" s="15"/>
    </row>
    <row r="20" s="1" customFormat="1" ht="42" customHeight="1" spans="1:7">
      <c r="A20" s="6"/>
      <c r="B20" s="6" t="s">
        <v>433</v>
      </c>
      <c r="C20" s="6" t="s">
        <v>516</v>
      </c>
      <c r="D20" s="14" t="s">
        <v>590</v>
      </c>
      <c r="E20" s="14"/>
      <c r="F20" s="14"/>
      <c r="G20" s="16" t="s">
        <v>334</v>
      </c>
    </row>
  </sheetData>
  <mergeCells count="31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9:A10"/>
    <mergeCell ref="A11:A20"/>
    <mergeCell ref="B13:B15"/>
    <mergeCell ref="B16:B19"/>
    <mergeCell ref="C17:C18"/>
    <mergeCell ref="A2:G3"/>
    <mergeCell ref="A6:B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E15" sqref="E15:E16"/>
    </sheetView>
  </sheetViews>
  <sheetFormatPr defaultColWidth="9" defaultRowHeight="13.5" outlineLevelCol="1"/>
  <cols>
    <col min="1" max="1" width="69" customWidth="1"/>
    <col min="2" max="2" width="12" customWidth="1"/>
  </cols>
  <sheetData>
    <row r="1" customFormat="1" ht="20.25" spans="1:1">
      <c r="A1" s="159" t="s">
        <v>94</v>
      </c>
    </row>
    <row r="2" spans="1:2">
      <c r="A2" s="160"/>
      <c r="B2" t="s">
        <v>42</v>
      </c>
    </row>
    <row r="3" ht="20" customHeight="1" spans="1:2">
      <c r="A3" s="107" t="s">
        <v>45</v>
      </c>
      <c r="B3" s="107" t="s">
        <v>46</v>
      </c>
    </row>
    <row r="4" ht="20" customHeight="1" spans="1:2">
      <c r="A4" s="107" t="s">
        <v>95</v>
      </c>
      <c r="B4" s="107">
        <v>1</v>
      </c>
    </row>
    <row r="5" ht="20" customHeight="1" spans="1:2">
      <c r="A5" s="109" t="s">
        <v>96</v>
      </c>
      <c r="B5" s="141">
        <f>B6+B14+B17+B20</f>
        <v>9252.16787</v>
      </c>
    </row>
    <row r="6" ht="20" customHeight="1" spans="1:2">
      <c r="A6" s="105" t="s">
        <v>97</v>
      </c>
      <c r="B6" s="161">
        <v>9252.16787</v>
      </c>
    </row>
    <row r="7" ht="20" customHeight="1" spans="1:2">
      <c r="A7" s="109" t="s">
        <v>98</v>
      </c>
      <c r="B7" s="162"/>
    </row>
    <row r="8" ht="20" customHeight="1" spans="1:2">
      <c r="A8" s="105" t="s">
        <v>99</v>
      </c>
      <c r="B8" s="162"/>
    </row>
    <row r="9" ht="20" customHeight="1" spans="1:2">
      <c r="A9" s="109" t="s">
        <v>100</v>
      </c>
      <c r="B9" s="162"/>
    </row>
    <row r="10" ht="20" customHeight="1" spans="1:2">
      <c r="A10" s="105" t="s">
        <v>99</v>
      </c>
      <c r="B10" s="162"/>
    </row>
    <row r="11" ht="20" customHeight="1" spans="1:2">
      <c r="A11" s="109" t="s">
        <v>101</v>
      </c>
      <c r="B11" s="162"/>
    </row>
    <row r="12" ht="20" customHeight="1" spans="1:2">
      <c r="A12" s="105" t="s">
        <v>99</v>
      </c>
      <c r="B12" s="162"/>
    </row>
    <row r="13" ht="20" customHeight="1" spans="1:2">
      <c r="A13" s="109" t="s">
        <v>102</v>
      </c>
      <c r="B13" s="162"/>
    </row>
    <row r="14" ht="20" customHeight="1" spans="1:2">
      <c r="A14" s="105" t="s">
        <v>99</v>
      </c>
      <c r="B14" s="162"/>
    </row>
    <row r="15" ht="20" customHeight="1" spans="1:2">
      <c r="A15" s="109" t="s">
        <v>103</v>
      </c>
      <c r="B15" s="162"/>
    </row>
    <row r="16" ht="20" customHeight="1" spans="1:2">
      <c r="A16" s="105" t="s">
        <v>99</v>
      </c>
      <c r="B16" s="162"/>
    </row>
    <row r="17" ht="20" customHeight="1" spans="1:2">
      <c r="A17" s="109" t="s">
        <v>104</v>
      </c>
      <c r="B17" s="162"/>
    </row>
    <row r="18" ht="20" customHeight="1" spans="1:2">
      <c r="A18" s="105" t="s">
        <v>99</v>
      </c>
      <c r="B18" s="162"/>
    </row>
    <row r="19" ht="20" customHeight="1" spans="1:2">
      <c r="A19" s="109" t="s">
        <v>105</v>
      </c>
      <c r="B19" s="162"/>
    </row>
    <row r="20" ht="20" customHeight="1" spans="1:2">
      <c r="A20" s="105" t="s">
        <v>99</v>
      </c>
      <c r="B20" s="162"/>
    </row>
    <row r="21" ht="20" customHeight="1" spans="1:2">
      <c r="A21" s="109" t="s">
        <v>106</v>
      </c>
      <c r="B21" s="162"/>
    </row>
    <row r="22" ht="20" customHeight="1" spans="1:2">
      <c r="A22" s="105" t="s">
        <v>99</v>
      </c>
      <c r="B22" s="162"/>
    </row>
    <row r="23" ht="20" customHeight="1" spans="1:2">
      <c r="A23" s="109" t="s">
        <v>107</v>
      </c>
      <c r="B23" s="162">
        <v>9252.16787</v>
      </c>
    </row>
    <row r="24" ht="20" customHeight="1" spans="1:2">
      <c r="A24" s="109" t="s">
        <v>108</v>
      </c>
      <c r="B24" s="110"/>
    </row>
    <row r="25" ht="20" customHeight="1" spans="1:2">
      <c r="A25" s="105" t="s">
        <v>99</v>
      </c>
      <c r="B25" s="110"/>
    </row>
    <row r="26" ht="20" customHeight="1" spans="1:2">
      <c r="A26" s="109" t="s">
        <v>109</v>
      </c>
      <c r="B26" s="110"/>
    </row>
    <row r="27" ht="20" customHeight="1" spans="1:2">
      <c r="A27" s="105" t="s">
        <v>99</v>
      </c>
      <c r="B27" s="110"/>
    </row>
    <row r="28" ht="20" customHeight="1" spans="1:2">
      <c r="A28" s="109" t="s">
        <v>110</v>
      </c>
      <c r="B28" s="162">
        <v>9252.16787</v>
      </c>
    </row>
    <row r="29" customFormat="1" spans="1:1">
      <c r="A29" s="156" t="s">
        <v>111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4" sqref="H4"/>
    </sheetView>
  </sheetViews>
  <sheetFormatPr defaultColWidth="9" defaultRowHeight="13.5" outlineLevelCol="4"/>
  <cols>
    <col min="1" max="1" width="36.875" customWidth="1"/>
    <col min="2" max="5" width="12.625" customWidth="1"/>
  </cols>
  <sheetData>
    <row r="1" ht="20.25" spans="1:5">
      <c r="A1" s="97" t="s">
        <v>112</v>
      </c>
      <c r="B1" s="97"/>
      <c r="C1" s="97"/>
      <c r="D1" s="97"/>
      <c r="E1" s="97"/>
    </row>
    <row r="2" spans="1:5">
      <c r="A2" s="98"/>
      <c r="B2" s="99"/>
      <c r="C2" s="99"/>
      <c r="D2" s="99"/>
      <c r="E2" s="99" t="s">
        <v>42</v>
      </c>
    </row>
    <row r="3" ht="25" customHeight="1" spans="1:5">
      <c r="A3" s="107" t="s">
        <v>113</v>
      </c>
      <c r="B3" s="107" t="s">
        <v>114</v>
      </c>
      <c r="C3" s="107" t="s">
        <v>115</v>
      </c>
      <c r="D3" s="107" t="s">
        <v>116</v>
      </c>
      <c r="E3" s="107" t="s">
        <v>117</v>
      </c>
    </row>
    <row r="4" ht="28" customHeight="1" spans="1:5">
      <c r="A4" s="107" t="s">
        <v>95</v>
      </c>
      <c r="B4" s="107">
        <v>1</v>
      </c>
      <c r="C4" s="107">
        <v>2</v>
      </c>
      <c r="D4" s="107">
        <v>3</v>
      </c>
      <c r="E4" s="107">
        <v>4</v>
      </c>
    </row>
    <row r="5" ht="28" customHeight="1" spans="1:5">
      <c r="A5" s="103" t="s">
        <v>118</v>
      </c>
      <c r="B5" s="141">
        <f>B6+B14+B17+B20</f>
        <v>9401.2804262</v>
      </c>
      <c r="C5" s="141">
        <f>C6+C14+C17+C20</f>
        <v>568.0804262</v>
      </c>
      <c r="D5" s="157">
        <f>D6+D14+D17+D20</f>
        <v>8833.2</v>
      </c>
      <c r="E5" s="103"/>
    </row>
    <row r="6" ht="28" customHeight="1" spans="1:5">
      <c r="A6" s="133" t="s">
        <v>119</v>
      </c>
      <c r="B6" s="134">
        <f>C6</f>
        <v>84.8590332</v>
      </c>
      <c r="C6" s="134">
        <f>C7+C12+C10</f>
        <v>84.8590332</v>
      </c>
      <c r="D6" s="135"/>
      <c r="E6" s="103"/>
    </row>
    <row r="7" ht="28" customHeight="1" spans="1:5">
      <c r="A7" s="133" t="s">
        <v>120</v>
      </c>
      <c r="B7" s="134">
        <f>C7</f>
        <v>76.206072</v>
      </c>
      <c r="C7" s="134">
        <f>C8+C9</f>
        <v>76.206072</v>
      </c>
      <c r="D7" s="135"/>
      <c r="E7" s="103"/>
    </row>
    <row r="8" ht="28" customHeight="1" spans="1:5">
      <c r="A8" s="137" t="s">
        <v>121</v>
      </c>
      <c r="B8" s="138">
        <v>50.804048</v>
      </c>
      <c r="C8" s="138">
        <v>50.804048</v>
      </c>
      <c r="D8" s="139"/>
      <c r="E8" s="158"/>
    </row>
    <row r="9" ht="28" customHeight="1" spans="1:5">
      <c r="A9" s="137" t="s">
        <v>122</v>
      </c>
      <c r="B9" s="138">
        <v>25.402024</v>
      </c>
      <c r="C9" s="138">
        <v>25.402024</v>
      </c>
      <c r="D9" s="139"/>
      <c r="E9" s="103"/>
    </row>
    <row r="10" ht="28" customHeight="1" spans="1:5">
      <c r="A10" s="133" t="s">
        <v>123</v>
      </c>
      <c r="B10" s="134">
        <v>2.688</v>
      </c>
      <c r="C10" s="134">
        <v>2.688</v>
      </c>
      <c r="D10" s="135"/>
      <c r="E10" s="103"/>
    </row>
    <row r="11" ht="28" customHeight="1" spans="1:5">
      <c r="A11" s="137" t="s">
        <v>124</v>
      </c>
      <c r="B11" s="140">
        <v>2.688</v>
      </c>
      <c r="C11" s="140">
        <v>2.688</v>
      </c>
      <c r="D11" s="139"/>
      <c r="E11" s="103"/>
    </row>
    <row r="12" ht="28" customHeight="1" spans="1:5">
      <c r="A12" s="133" t="s">
        <v>125</v>
      </c>
      <c r="B12" s="134">
        <v>5.9649612</v>
      </c>
      <c r="C12" s="134">
        <v>5.9649612</v>
      </c>
      <c r="D12" s="135"/>
      <c r="E12" s="103"/>
    </row>
    <row r="13" ht="28" customHeight="1" spans="1:5">
      <c r="A13" s="137" t="s">
        <v>125</v>
      </c>
      <c r="B13" s="138">
        <v>5.96</v>
      </c>
      <c r="C13" s="138">
        <v>5.96</v>
      </c>
      <c r="D13" s="139"/>
      <c r="E13" s="158"/>
    </row>
    <row r="14" ht="28" customHeight="1" spans="1:5">
      <c r="A14" s="133" t="s">
        <v>126</v>
      </c>
      <c r="B14" s="141">
        <f>B15</f>
        <v>26.150487</v>
      </c>
      <c r="C14" s="141">
        <f t="shared" ref="C14:C18" si="0">C15</f>
        <v>26.150487</v>
      </c>
      <c r="D14" s="135"/>
      <c r="E14" s="158"/>
    </row>
    <row r="15" ht="28" customHeight="1" spans="1:5">
      <c r="A15" s="133" t="s">
        <v>127</v>
      </c>
      <c r="B15" s="141">
        <f>B16</f>
        <v>26.150487</v>
      </c>
      <c r="C15" s="141">
        <f t="shared" si="0"/>
        <v>26.150487</v>
      </c>
      <c r="D15" s="135"/>
      <c r="E15" s="158"/>
    </row>
    <row r="16" ht="28" customHeight="1" spans="1:5">
      <c r="A16" s="137" t="s">
        <v>128</v>
      </c>
      <c r="B16" s="142">
        <v>26.150487</v>
      </c>
      <c r="C16" s="142">
        <v>26.150487</v>
      </c>
      <c r="D16" s="139"/>
      <c r="E16" s="158"/>
    </row>
    <row r="17" ht="28" customHeight="1" spans="1:5">
      <c r="A17" s="133" t="s">
        <v>129</v>
      </c>
      <c r="B17" s="134">
        <f t="shared" ref="B17:B19" si="1">C17+D17</f>
        <v>9252.16787</v>
      </c>
      <c r="C17" s="141">
        <f t="shared" si="0"/>
        <v>418.96787</v>
      </c>
      <c r="D17" s="143">
        <v>8833.2</v>
      </c>
      <c r="E17" s="158"/>
    </row>
    <row r="18" ht="28" customHeight="1" spans="1:5">
      <c r="A18" s="133" t="s">
        <v>130</v>
      </c>
      <c r="B18" s="141">
        <f t="shared" si="1"/>
        <v>9252.16787</v>
      </c>
      <c r="C18" s="141">
        <f t="shared" si="0"/>
        <v>418.96787</v>
      </c>
      <c r="D18" s="142">
        <v>8833.2</v>
      </c>
      <c r="E18" s="158"/>
    </row>
    <row r="19" ht="28" customHeight="1" spans="1:5">
      <c r="A19" s="137" t="s">
        <v>131</v>
      </c>
      <c r="B19" s="142">
        <f t="shared" si="1"/>
        <v>9252.16787</v>
      </c>
      <c r="C19" s="142">
        <v>418.96787</v>
      </c>
      <c r="D19" s="142">
        <v>8833.2</v>
      </c>
      <c r="E19" s="158"/>
    </row>
    <row r="20" ht="28" customHeight="1" spans="1:5">
      <c r="A20" s="133" t="s">
        <v>132</v>
      </c>
      <c r="B20" s="141">
        <f>B21</f>
        <v>38.103036</v>
      </c>
      <c r="C20" s="141">
        <f>C21</f>
        <v>38.103036</v>
      </c>
      <c r="D20" s="135"/>
      <c r="E20" s="158"/>
    </row>
    <row r="21" ht="28" customHeight="1" spans="1:5">
      <c r="A21" s="133" t="s">
        <v>133</v>
      </c>
      <c r="B21" s="141">
        <f>B22</f>
        <v>38.103036</v>
      </c>
      <c r="C21" s="141">
        <f>C22</f>
        <v>38.103036</v>
      </c>
      <c r="D21" s="135"/>
      <c r="E21" s="158"/>
    </row>
    <row r="22" ht="28" customHeight="1" spans="1:5">
      <c r="A22" s="137" t="s">
        <v>134</v>
      </c>
      <c r="B22" s="142">
        <v>38.103036</v>
      </c>
      <c r="C22" s="142">
        <v>38.103036</v>
      </c>
      <c r="D22" s="139"/>
      <c r="E22" s="158"/>
    </row>
    <row r="23" customHeight="1" spans="1:1">
      <c r="A23" s="117" t="s">
        <v>135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34" sqref="J34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97" t="s">
        <v>136</v>
      </c>
      <c r="B1" s="97"/>
      <c r="C1" s="97"/>
      <c r="D1" s="97"/>
    </row>
    <row r="2" spans="1:4">
      <c r="A2" s="98"/>
      <c r="B2" s="99"/>
      <c r="C2" s="99"/>
      <c r="D2" s="99" t="s">
        <v>42</v>
      </c>
    </row>
    <row r="3" ht="15" customHeight="1" spans="1:4">
      <c r="A3" s="107" t="s">
        <v>137</v>
      </c>
      <c r="B3" s="107"/>
      <c r="C3" s="107" t="s">
        <v>138</v>
      </c>
      <c r="D3" s="107"/>
    </row>
    <row r="4" spans="1:4">
      <c r="A4" s="107" t="s">
        <v>45</v>
      </c>
      <c r="B4" s="107" t="s">
        <v>46</v>
      </c>
      <c r="C4" s="107" t="s">
        <v>45</v>
      </c>
      <c r="D4" s="107" t="s">
        <v>139</v>
      </c>
    </row>
    <row r="5" spans="1:4">
      <c r="A5" s="149" t="s">
        <v>140</v>
      </c>
      <c r="B5" s="150">
        <v>9401.2804262</v>
      </c>
      <c r="C5" s="151" t="s">
        <v>141</v>
      </c>
      <c r="D5" s="150">
        <f>D13+D15+D18+D25</f>
        <v>9401.2804262</v>
      </c>
    </row>
    <row r="6" spans="1:4">
      <c r="A6" s="149" t="s">
        <v>142</v>
      </c>
      <c r="B6" s="150">
        <v>9401.2804262</v>
      </c>
      <c r="C6" s="151" t="s">
        <v>143</v>
      </c>
      <c r="D6" s="150"/>
    </row>
    <row r="7" spans="1:4">
      <c r="A7" s="149" t="s">
        <v>144</v>
      </c>
      <c r="B7" s="150"/>
      <c r="C7" s="151" t="s">
        <v>145</v>
      </c>
      <c r="D7" s="150"/>
    </row>
    <row r="8" spans="1:4">
      <c r="A8" s="149" t="s">
        <v>146</v>
      </c>
      <c r="B8" s="150"/>
      <c r="C8" s="151" t="s">
        <v>147</v>
      </c>
      <c r="D8" s="150"/>
    </row>
    <row r="9" spans="1:4">
      <c r="A9" s="149"/>
      <c r="B9" s="152"/>
      <c r="C9" s="151" t="s">
        <v>148</v>
      </c>
      <c r="D9" s="150"/>
    </row>
    <row r="10" spans="1:4">
      <c r="A10" s="149"/>
      <c r="B10" s="152"/>
      <c r="C10" s="151" t="s">
        <v>149</v>
      </c>
      <c r="D10" s="150"/>
    </row>
    <row r="11" spans="1:4">
      <c r="A11" s="149"/>
      <c r="B11" s="152"/>
      <c r="C11" s="151" t="s">
        <v>150</v>
      </c>
      <c r="D11" s="150"/>
    </row>
    <row r="12" spans="1:4">
      <c r="A12" s="153"/>
      <c r="B12" s="154"/>
      <c r="C12" s="151" t="s">
        <v>151</v>
      </c>
      <c r="D12" s="150"/>
    </row>
    <row r="13" spans="1:4">
      <c r="A13" s="153"/>
      <c r="B13" s="154"/>
      <c r="C13" s="151" t="s">
        <v>152</v>
      </c>
      <c r="D13" s="150">
        <v>84.8590332</v>
      </c>
    </row>
    <row r="14" spans="1:4">
      <c r="A14" s="153"/>
      <c r="B14" s="154"/>
      <c r="C14" s="151" t="s">
        <v>153</v>
      </c>
      <c r="D14" s="150"/>
    </row>
    <row r="15" spans="1:4">
      <c r="A15" s="153"/>
      <c r="B15" s="154"/>
      <c r="C15" s="151" t="s">
        <v>154</v>
      </c>
      <c r="D15" s="150">
        <v>26.150487</v>
      </c>
    </row>
    <row r="16" spans="1:4">
      <c r="A16" s="153"/>
      <c r="B16" s="154"/>
      <c r="C16" s="151" t="s">
        <v>155</v>
      </c>
      <c r="D16" s="150"/>
    </row>
    <row r="17" spans="1:4">
      <c r="A17" s="153"/>
      <c r="B17" s="154"/>
      <c r="C17" s="151" t="s">
        <v>156</v>
      </c>
      <c r="D17" s="150"/>
    </row>
    <row r="18" spans="1:4">
      <c r="A18" s="153"/>
      <c r="B18" s="154"/>
      <c r="C18" s="151" t="s">
        <v>157</v>
      </c>
      <c r="D18" s="150">
        <v>9252.16787</v>
      </c>
    </row>
    <row r="19" spans="1:4">
      <c r="A19" s="153"/>
      <c r="B19" s="154"/>
      <c r="C19" s="151" t="s">
        <v>158</v>
      </c>
      <c r="D19" s="150"/>
    </row>
    <row r="20" spans="1:4">
      <c r="A20" s="153"/>
      <c r="B20" s="154"/>
      <c r="C20" s="151" t="s">
        <v>159</v>
      </c>
      <c r="D20" s="150"/>
    </row>
    <row r="21" spans="1:4">
      <c r="A21" s="153"/>
      <c r="B21" s="154"/>
      <c r="C21" s="151" t="s">
        <v>160</v>
      </c>
      <c r="D21" s="150"/>
    </row>
    <row r="22" spans="1:4">
      <c r="A22" s="153"/>
      <c r="B22" s="154"/>
      <c r="C22" s="151" t="s">
        <v>161</v>
      </c>
      <c r="D22" s="150"/>
    </row>
    <row r="23" spans="1:4">
      <c r="A23" s="153"/>
      <c r="B23" s="154"/>
      <c r="C23" s="151" t="s">
        <v>162</v>
      </c>
      <c r="D23" s="150"/>
    </row>
    <row r="24" spans="1:4">
      <c r="A24" s="153"/>
      <c r="B24" s="154"/>
      <c r="C24" s="151" t="s">
        <v>163</v>
      </c>
      <c r="D24" s="150"/>
    </row>
    <row r="25" spans="1:4">
      <c r="A25" s="153"/>
      <c r="B25" s="154"/>
      <c r="C25" s="151" t="s">
        <v>164</v>
      </c>
      <c r="D25" s="150">
        <v>38.103036</v>
      </c>
    </row>
    <row r="26" spans="1:4">
      <c r="A26" s="153"/>
      <c r="B26" s="154"/>
      <c r="C26" s="151" t="s">
        <v>165</v>
      </c>
      <c r="D26" s="150"/>
    </row>
    <row r="27" spans="1:4">
      <c r="A27" s="153"/>
      <c r="B27" s="154"/>
      <c r="C27" s="151" t="s">
        <v>166</v>
      </c>
      <c r="D27" s="150"/>
    </row>
    <row r="28" spans="1:4">
      <c r="A28" s="153"/>
      <c r="B28" s="154"/>
      <c r="C28" s="151" t="s">
        <v>167</v>
      </c>
      <c r="D28" s="150"/>
    </row>
    <row r="29" spans="1:4">
      <c r="A29" s="153"/>
      <c r="B29" s="154"/>
      <c r="C29" s="151" t="s">
        <v>168</v>
      </c>
      <c r="D29" s="150"/>
    </row>
    <row r="30" spans="1:4">
      <c r="A30" s="153"/>
      <c r="B30" s="154"/>
      <c r="C30" s="151" t="s">
        <v>169</v>
      </c>
      <c r="D30" s="150"/>
    </row>
    <row r="31" spans="1:4">
      <c r="A31" s="153"/>
      <c r="B31" s="154"/>
      <c r="C31" s="151" t="s">
        <v>170</v>
      </c>
      <c r="D31" s="150"/>
    </row>
    <row r="32" spans="1:4">
      <c r="A32" s="153"/>
      <c r="B32" s="154"/>
      <c r="C32" s="151" t="s">
        <v>171</v>
      </c>
      <c r="D32" s="150"/>
    </row>
    <row r="33" spans="1:4">
      <c r="A33" s="153"/>
      <c r="B33" s="154"/>
      <c r="C33" s="151" t="s">
        <v>172</v>
      </c>
      <c r="D33" s="150"/>
    </row>
    <row r="34" spans="1:4">
      <c r="A34" s="153"/>
      <c r="B34" s="154"/>
      <c r="C34" s="151" t="s">
        <v>173</v>
      </c>
      <c r="D34" s="150"/>
    </row>
    <row r="35" spans="1:4">
      <c r="A35" s="153"/>
      <c r="B35" s="154"/>
      <c r="C35" s="151"/>
      <c r="D35" s="150"/>
    </row>
    <row r="36" spans="1:4">
      <c r="A36" s="107" t="s">
        <v>174</v>
      </c>
      <c r="B36" s="150">
        <f>B5</f>
        <v>9401.2804262</v>
      </c>
      <c r="C36" s="155" t="s">
        <v>175</v>
      </c>
      <c r="D36" s="150">
        <f>D5</f>
        <v>9401.2804262</v>
      </c>
    </row>
    <row r="37" customFormat="1" spans="1:1">
      <c r="A37" s="156" t="s">
        <v>111</v>
      </c>
    </row>
    <row r="38" customFormat="1" spans="1:1">
      <c r="A38" s="118" t="s">
        <v>176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7" sqref="B7:E7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97" t="s">
        <v>177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/>
      <c r="B2" s="99"/>
      <c r="C2" s="99"/>
      <c r="D2" s="99"/>
      <c r="E2" s="99"/>
      <c r="F2" s="99"/>
      <c r="G2" s="99"/>
      <c r="H2" s="99"/>
      <c r="I2" s="99"/>
      <c r="J2" s="99"/>
      <c r="K2" s="99" t="s">
        <v>42</v>
      </c>
    </row>
    <row r="3" ht="15" customHeight="1" spans="1:11">
      <c r="A3" s="107" t="s">
        <v>178</v>
      </c>
      <c r="B3" s="107" t="s">
        <v>179</v>
      </c>
      <c r="C3" s="107" t="s">
        <v>180</v>
      </c>
      <c r="D3" s="107"/>
      <c r="E3" s="107"/>
      <c r="F3" s="107" t="s">
        <v>181</v>
      </c>
      <c r="G3" s="107"/>
      <c r="H3" s="107"/>
      <c r="I3" s="107" t="s">
        <v>182</v>
      </c>
      <c r="J3" s="107"/>
      <c r="K3" s="107"/>
    </row>
    <row r="4" spans="1:11">
      <c r="A4" s="107"/>
      <c r="B4" s="107"/>
      <c r="C4" s="107" t="s">
        <v>139</v>
      </c>
      <c r="D4" s="107" t="s">
        <v>115</v>
      </c>
      <c r="E4" s="107" t="s">
        <v>116</v>
      </c>
      <c r="F4" s="107" t="s">
        <v>139</v>
      </c>
      <c r="G4" s="107" t="s">
        <v>115</v>
      </c>
      <c r="H4" s="107" t="s">
        <v>116</v>
      </c>
      <c r="I4" s="107" t="s">
        <v>139</v>
      </c>
      <c r="J4" s="107" t="s">
        <v>115</v>
      </c>
      <c r="K4" s="107" t="s">
        <v>116</v>
      </c>
    </row>
    <row r="5" ht="18" customHeight="1" spans="1:11">
      <c r="A5" s="144" t="s">
        <v>183</v>
      </c>
      <c r="B5" s="144">
        <v>1</v>
      </c>
      <c r="C5" s="144">
        <v>2</v>
      </c>
      <c r="D5" s="144">
        <v>3</v>
      </c>
      <c r="E5" s="144">
        <v>4</v>
      </c>
      <c r="F5" s="144">
        <v>5</v>
      </c>
      <c r="G5" s="144">
        <v>6</v>
      </c>
      <c r="H5" s="144">
        <v>7</v>
      </c>
      <c r="I5" s="144">
        <v>8</v>
      </c>
      <c r="J5" s="144">
        <v>9</v>
      </c>
      <c r="K5" s="148">
        <v>10</v>
      </c>
    </row>
    <row r="6" ht="18" customHeight="1" spans="1:11">
      <c r="A6" s="114" t="s">
        <v>118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</row>
    <row r="7" ht="18" customHeight="1" spans="1:11">
      <c r="A7" s="116" t="s">
        <v>184</v>
      </c>
      <c r="B7" s="146">
        <f>C7</f>
        <v>9252.16787</v>
      </c>
      <c r="C7" s="146">
        <f>D7+E7</f>
        <v>9252.16787</v>
      </c>
      <c r="D7" s="147">
        <v>418.96787</v>
      </c>
      <c r="E7" s="143">
        <v>8833.2</v>
      </c>
      <c r="F7" s="145"/>
      <c r="G7" s="145"/>
      <c r="H7" s="145"/>
      <c r="I7" s="145"/>
      <c r="J7" s="145"/>
      <c r="K7" s="145"/>
    </row>
    <row r="8" ht="18" customHeight="1" spans="1:11">
      <c r="A8" s="116"/>
      <c r="B8" s="145"/>
      <c r="C8" s="145"/>
      <c r="D8" s="145"/>
      <c r="E8" s="145"/>
      <c r="F8" s="145"/>
      <c r="G8" s="145"/>
      <c r="H8" s="145"/>
      <c r="I8" s="145"/>
      <c r="J8" s="145"/>
      <c r="K8" s="145"/>
    </row>
    <row r="9" ht="18" customHeight="1" spans="1:11">
      <c r="A9" s="116"/>
      <c r="B9" s="145"/>
      <c r="C9" s="145"/>
      <c r="D9" s="145"/>
      <c r="E9" s="145"/>
      <c r="F9" s="145"/>
      <c r="G9" s="145"/>
      <c r="H9" s="145"/>
      <c r="I9" s="145"/>
      <c r="J9" s="145"/>
      <c r="K9" s="145"/>
    </row>
    <row r="10" ht="18" customHeight="1" spans="1:11">
      <c r="A10" s="116"/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ht="18" customHeight="1" spans="1:11">
      <c r="A11" s="116"/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ht="18" customHeight="1" spans="1:11">
      <c r="A12" s="116"/>
      <c r="B12" s="145"/>
      <c r="C12" s="145"/>
      <c r="D12" s="145"/>
      <c r="E12" s="145"/>
      <c r="F12" s="145"/>
      <c r="G12" s="145"/>
      <c r="H12" s="145"/>
      <c r="I12" s="145"/>
      <c r="J12" s="145"/>
      <c r="K12" s="145"/>
    </row>
    <row r="13" ht="18" customHeight="1" spans="1:11">
      <c r="A13" s="116"/>
      <c r="B13" s="145"/>
      <c r="C13" s="145"/>
      <c r="D13" s="145"/>
      <c r="E13" s="145"/>
      <c r="F13" s="145"/>
      <c r="G13" s="145"/>
      <c r="H13" s="145"/>
      <c r="I13" s="145"/>
      <c r="J13" s="145"/>
      <c r="K13" s="145"/>
    </row>
    <row r="14" ht="18" customHeight="1" spans="1:11">
      <c r="A14" s="116"/>
      <c r="B14" s="145"/>
      <c r="C14" s="145"/>
      <c r="D14" s="145"/>
      <c r="E14" s="145"/>
      <c r="F14" s="145"/>
      <c r="G14" s="145"/>
      <c r="H14" s="145"/>
      <c r="I14" s="145"/>
      <c r="J14" s="145"/>
      <c r="K14" s="145"/>
    </row>
    <row r="15" ht="18" customHeight="1" spans="1:11">
      <c r="A15" s="116"/>
      <c r="B15" s="145"/>
      <c r="C15" s="145"/>
      <c r="D15" s="145"/>
      <c r="E15" s="145"/>
      <c r="F15" s="145"/>
      <c r="G15" s="145"/>
      <c r="H15" s="145"/>
      <c r="I15" s="145"/>
      <c r="J15" s="145"/>
      <c r="K15" s="145"/>
    </row>
    <row r="16" spans="1:1">
      <c r="A16" s="117" t="s">
        <v>135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21" sqref="C21"/>
    </sheetView>
  </sheetViews>
  <sheetFormatPr defaultColWidth="9" defaultRowHeight="13.5" outlineLevelCol="4"/>
  <cols>
    <col min="1" max="1" width="18.125" customWidth="1"/>
    <col min="2" max="2" width="27.625" customWidth="1"/>
    <col min="3" max="5" width="12" customWidth="1"/>
  </cols>
  <sheetData>
    <row r="1" ht="20.25" spans="1:5">
      <c r="A1" s="97" t="s">
        <v>185</v>
      </c>
      <c r="B1" s="97"/>
      <c r="C1" s="97"/>
      <c r="D1" s="97"/>
      <c r="E1" s="97"/>
    </row>
    <row r="2" spans="1:5">
      <c r="A2" s="98"/>
      <c r="B2" s="99"/>
      <c r="C2" s="99"/>
      <c r="D2" s="99"/>
      <c r="E2" s="99" t="s">
        <v>42</v>
      </c>
    </row>
    <row r="3" ht="24" customHeight="1" spans="1:5">
      <c r="A3" s="107" t="s">
        <v>113</v>
      </c>
      <c r="B3" s="107"/>
      <c r="C3" s="107" t="s">
        <v>180</v>
      </c>
      <c r="D3" s="107"/>
      <c r="E3" s="107"/>
    </row>
    <row r="4" ht="29" customHeight="1" spans="1:5">
      <c r="A4" s="107" t="s">
        <v>186</v>
      </c>
      <c r="B4" s="107" t="s">
        <v>187</v>
      </c>
      <c r="C4" s="107" t="s">
        <v>139</v>
      </c>
      <c r="D4" s="107" t="s">
        <v>115</v>
      </c>
      <c r="E4" s="107" t="s">
        <v>116</v>
      </c>
    </row>
    <row r="5" ht="15" customHeight="1" spans="1:5">
      <c r="A5" s="107" t="s">
        <v>95</v>
      </c>
      <c r="B5" s="107" t="s">
        <v>95</v>
      </c>
      <c r="C5" s="107">
        <v>1</v>
      </c>
      <c r="D5" s="107">
        <v>2</v>
      </c>
      <c r="E5" s="107">
        <v>3</v>
      </c>
    </row>
    <row r="6" ht="25" customHeight="1" spans="1:5">
      <c r="A6" s="130" t="s">
        <v>188</v>
      </c>
      <c r="B6" s="130" t="s">
        <v>118</v>
      </c>
      <c r="C6" s="131">
        <f>C7+C15+C18+C21</f>
        <v>9401.2804262</v>
      </c>
      <c r="D6" s="131">
        <f>D7+D15+D18+D21</f>
        <v>568.0804262</v>
      </c>
      <c r="E6" s="132">
        <f>E7+E15+E18+E21</f>
        <v>8833.2</v>
      </c>
    </row>
    <row r="7" ht="25" customHeight="1" spans="1:5">
      <c r="A7" s="121" t="s">
        <v>189</v>
      </c>
      <c r="B7" s="133" t="s">
        <v>119</v>
      </c>
      <c r="C7" s="134">
        <f>D7</f>
        <v>84.8590332</v>
      </c>
      <c r="D7" s="134">
        <f>D8+D13+D11</f>
        <v>84.8590332</v>
      </c>
      <c r="E7" s="135"/>
    </row>
    <row r="8" ht="25" customHeight="1" spans="1:5">
      <c r="A8" s="121" t="s">
        <v>190</v>
      </c>
      <c r="B8" s="133" t="s">
        <v>120</v>
      </c>
      <c r="C8" s="134">
        <f>D8</f>
        <v>76.206072</v>
      </c>
      <c r="D8" s="134">
        <f>D9+D10</f>
        <v>76.206072</v>
      </c>
      <c r="E8" s="135"/>
    </row>
    <row r="9" ht="25" customHeight="1" spans="1:5">
      <c r="A9" s="136" t="s">
        <v>191</v>
      </c>
      <c r="B9" s="137" t="s">
        <v>121</v>
      </c>
      <c r="C9" s="138">
        <v>50.804048</v>
      </c>
      <c r="D9" s="138">
        <v>50.804048</v>
      </c>
      <c r="E9" s="139"/>
    </row>
    <row r="10" ht="25" customHeight="1" spans="1:5">
      <c r="A10" s="136" t="s">
        <v>192</v>
      </c>
      <c r="B10" s="137" t="s">
        <v>122</v>
      </c>
      <c r="C10" s="138">
        <v>25.402024</v>
      </c>
      <c r="D10" s="138">
        <v>25.402024</v>
      </c>
      <c r="E10" s="139"/>
    </row>
    <row r="11" ht="25" customHeight="1" spans="1:5">
      <c r="A11" s="121" t="s">
        <v>193</v>
      </c>
      <c r="B11" s="133" t="s">
        <v>123</v>
      </c>
      <c r="C11" s="134">
        <v>2.688</v>
      </c>
      <c r="D11" s="134">
        <v>2.688</v>
      </c>
      <c r="E11" s="135"/>
    </row>
    <row r="12" ht="25" customHeight="1" spans="1:5">
      <c r="A12" s="136" t="s">
        <v>194</v>
      </c>
      <c r="B12" s="137" t="s">
        <v>124</v>
      </c>
      <c r="C12" s="140">
        <v>2.688</v>
      </c>
      <c r="D12" s="140">
        <v>2.688</v>
      </c>
      <c r="E12" s="139"/>
    </row>
    <row r="13" ht="25" customHeight="1" spans="1:5">
      <c r="A13" s="121" t="s">
        <v>195</v>
      </c>
      <c r="B13" s="133" t="s">
        <v>125</v>
      </c>
      <c r="C13" s="134">
        <v>5.9649612</v>
      </c>
      <c r="D13" s="134">
        <v>5.9649612</v>
      </c>
      <c r="E13" s="135"/>
    </row>
    <row r="14" ht="25" customHeight="1" spans="1:5">
      <c r="A14" s="136" t="s">
        <v>196</v>
      </c>
      <c r="B14" s="137" t="s">
        <v>125</v>
      </c>
      <c r="C14" s="138">
        <v>5.96</v>
      </c>
      <c r="D14" s="138">
        <v>5.96</v>
      </c>
      <c r="E14" s="139"/>
    </row>
    <row r="15" ht="25" customHeight="1" spans="1:5">
      <c r="A15" s="121" t="s">
        <v>197</v>
      </c>
      <c r="B15" s="133" t="s">
        <v>126</v>
      </c>
      <c r="C15" s="141">
        <f>C16</f>
        <v>26.150487</v>
      </c>
      <c r="D15" s="141">
        <f>D16</f>
        <v>26.150487</v>
      </c>
      <c r="E15" s="135"/>
    </row>
    <row r="16" ht="25" customHeight="1" spans="1:5">
      <c r="A16" s="121" t="s">
        <v>198</v>
      </c>
      <c r="B16" s="133" t="s">
        <v>127</v>
      </c>
      <c r="C16" s="141">
        <f>C17</f>
        <v>26.150487</v>
      </c>
      <c r="D16" s="141">
        <f>D17</f>
        <v>26.150487</v>
      </c>
      <c r="E16" s="135"/>
    </row>
    <row r="17" ht="25" customHeight="1" spans="1:5">
      <c r="A17" s="136" t="s">
        <v>199</v>
      </c>
      <c r="B17" s="137" t="s">
        <v>128</v>
      </c>
      <c r="C17" s="142">
        <v>26.150487</v>
      </c>
      <c r="D17" s="142">
        <v>26.150487</v>
      </c>
      <c r="E17" s="139"/>
    </row>
    <row r="18" ht="25" customHeight="1" spans="1:5">
      <c r="A18" s="121" t="s">
        <v>200</v>
      </c>
      <c r="B18" s="133" t="s">
        <v>129</v>
      </c>
      <c r="C18" s="134">
        <f t="shared" ref="C18:C20" si="0">D18+E18</f>
        <v>9252.16787</v>
      </c>
      <c r="D18" s="141">
        <f t="shared" ref="D18:D22" si="1">D19</f>
        <v>418.96787</v>
      </c>
      <c r="E18" s="143">
        <v>8833.2</v>
      </c>
    </row>
    <row r="19" ht="25" customHeight="1" spans="1:5">
      <c r="A19" s="121" t="s">
        <v>201</v>
      </c>
      <c r="B19" s="133" t="s">
        <v>130</v>
      </c>
      <c r="C19" s="141">
        <f t="shared" si="0"/>
        <v>9252.16787</v>
      </c>
      <c r="D19" s="141">
        <f t="shared" si="1"/>
        <v>418.96787</v>
      </c>
      <c r="E19" s="142">
        <v>8833.2</v>
      </c>
    </row>
    <row r="20" ht="25" customHeight="1" spans="1:5">
      <c r="A20" s="136" t="s">
        <v>202</v>
      </c>
      <c r="B20" s="137" t="s">
        <v>131</v>
      </c>
      <c r="C20" s="142">
        <f t="shared" si="0"/>
        <v>9252.16787</v>
      </c>
      <c r="D20" s="142">
        <v>418.96787</v>
      </c>
      <c r="E20" s="142">
        <v>8833.2</v>
      </c>
    </row>
    <row r="21" ht="25" customHeight="1" spans="1:5">
      <c r="A21" s="121" t="s">
        <v>203</v>
      </c>
      <c r="B21" s="133" t="s">
        <v>132</v>
      </c>
      <c r="C21" s="141">
        <f>C22</f>
        <v>38.103036</v>
      </c>
      <c r="D21" s="141">
        <f t="shared" si="1"/>
        <v>38.103036</v>
      </c>
      <c r="E21" s="135"/>
    </row>
    <row r="22" ht="25" customHeight="1" spans="1:5">
      <c r="A22" s="121" t="s">
        <v>204</v>
      </c>
      <c r="B22" s="133" t="s">
        <v>133</v>
      </c>
      <c r="C22" s="141">
        <f>C23</f>
        <v>38.103036</v>
      </c>
      <c r="D22" s="141">
        <f t="shared" si="1"/>
        <v>38.103036</v>
      </c>
      <c r="E22" s="135"/>
    </row>
    <row r="23" ht="25" customHeight="1" spans="1:5">
      <c r="A23" s="136" t="s">
        <v>205</v>
      </c>
      <c r="B23" s="137" t="s">
        <v>134</v>
      </c>
      <c r="C23" s="142">
        <v>38.103036</v>
      </c>
      <c r="D23" s="142">
        <v>38.103036</v>
      </c>
      <c r="E23" s="139"/>
    </row>
    <row r="24" customFormat="1" spans="1:1">
      <c r="A24" s="117" t="s">
        <v>135</v>
      </c>
    </row>
    <row r="25" customFormat="1" spans="1:1">
      <c r="A25" s="118" t="s">
        <v>176</v>
      </c>
    </row>
    <row r="26" customFormat="1" spans="1:1">
      <c r="A26" s="118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H8" sqref="H8"/>
    </sheetView>
  </sheetViews>
  <sheetFormatPr defaultColWidth="9" defaultRowHeight="13.5" outlineLevelCol="4"/>
  <cols>
    <col min="1" max="1" width="10.75" customWidth="1"/>
    <col min="2" max="2" width="18.5" customWidth="1"/>
    <col min="3" max="3" width="16.3083333333333" customWidth="1"/>
    <col min="4" max="4" width="15.7666666666667" customWidth="1"/>
    <col min="5" max="5" width="20.25" customWidth="1"/>
  </cols>
  <sheetData>
    <row r="1" ht="20.25" spans="1:5">
      <c r="A1" s="97" t="s">
        <v>206</v>
      </c>
      <c r="B1" s="97"/>
      <c r="C1" s="97"/>
      <c r="D1" s="97"/>
      <c r="E1" s="97"/>
    </row>
    <row r="2" spans="1:5">
      <c r="A2" s="98"/>
      <c r="B2" s="99"/>
      <c r="C2" s="99"/>
      <c r="D2" s="99"/>
      <c r="E2" s="99" t="s">
        <v>42</v>
      </c>
    </row>
    <row r="3" ht="15" customHeight="1" spans="1:5">
      <c r="A3" s="107" t="s">
        <v>207</v>
      </c>
      <c r="B3" s="107"/>
      <c r="C3" s="107" t="s">
        <v>208</v>
      </c>
      <c r="D3" s="107"/>
      <c r="E3" s="107"/>
    </row>
    <row r="4" spans="1:5">
      <c r="A4" s="107" t="s">
        <v>186</v>
      </c>
      <c r="B4" s="107" t="s">
        <v>187</v>
      </c>
      <c r="C4" s="107" t="s">
        <v>139</v>
      </c>
      <c r="D4" s="107" t="s">
        <v>209</v>
      </c>
      <c r="E4" s="107" t="s">
        <v>210</v>
      </c>
    </row>
    <row r="5" spans="1:5">
      <c r="A5" s="107" t="s">
        <v>95</v>
      </c>
      <c r="B5" s="107" t="s">
        <v>95</v>
      </c>
      <c r="C5" s="107">
        <v>1</v>
      </c>
      <c r="D5" s="107">
        <v>2</v>
      </c>
      <c r="E5" s="107">
        <v>3</v>
      </c>
    </row>
    <row r="6" s="119" customFormat="1" ht="21" customHeight="1" spans="1:5">
      <c r="A6" s="120"/>
      <c r="B6" s="121" t="s">
        <v>211</v>
      </c>
      <c r="C6" s="122">
        <f>D6+E6</f>
        <v>568.08</v>
      </c>
      <c r="D6" s="122">
        <f>D7+D17</f>
        <v>532.48</v>
      </c>
      <c r="E6" s="122">
        <f>E21</f>
        <v>35.6</v>
      </c>
    </row>
    <row r="7" s="119" customFormat="1" ht="21" customHeight="1" spans="1:5">
      <c r="A7" s="123" t="s">
        <v>212</v>
      </c>
      <c r="B7" s="123" t="s">
        <v>213</v>
      </c>
      <c r="C7" s="124">
        <f>D7</f>
        <v>483.75</v>
      </c>
      <c r="D7" s="124">
        <f>SUM(D8:D16)</f>
        <v>483.75</v>
      </c>
      <c r="E7" s="125"/>
    </row>
    <row r="8" s="119" customFormat="1" ht="21" customHeight="1" spans="1:5">
      <c r="A8" s="126" t="s">
        <v>214</v>
      </c>
      <c r="B8" s="126" t="s">
        <v>215</v>
      </c>
      <c r="C8" s="127">
        <f t="shared" ref="C7:C15" si="0">D8</f>
        <v>50.8</v>
      </c>
      <c r="D8" s="128">
        <v>50.8</v>
      </c>
      <c r="E8" s="128"/>
    </row>
    <row r="9" s="119" customFormat="1" ht="21" customHeight="1" spans="1:5">
      <c r="A9" s="126" t="s">
        <v>216</v>
      </c>
      <c r="B9" s="126" t="s">
        <v>217</v>
      </c>
      <c r="C9" s="127">
        <f t="shared" si="0"/>
        <v>25.4</v>
      </c>
      <c r="D9" s="128">
        <v>25.4</v>
      </c>
      <c r="E9" s="128"/>
    </row>
    <row r="10" s="119" customFormat="1" ht="21" customHeight="1" spans="1:5">
      <c r="A10" s="126" t="s">
        <v>218</v>
      </c>
      <c r="B10" s="126" t="s">
        <v>219</v>
      </c>
      <c r="C10" s="127">
        <f t="shared" si="0"/>
        <v>5.96</v>
      </c>
      <c r="D10" s="129">
        <v>5.96</v>
      </c>
      <c r="E10" s="128"/>
    </row>
    <row r="11" s="119" customFormat="1" ht="21" customHeight="1" spans="1:5">
      <c r="A11" s="126" t="s">
        <v>220</v>
      </c>
      <c r="B11" s="126" t="s">
        <v>221</v>
      </c>
      <c r="C11" s="127">
        <f t="shared" si="0"/>
        <v>6.35</v>
      </c>
      <c r="D11" s="128">
        <v>6.35</v>
      </c>
      <c r="E11" s="128"/>
    </row>
    <row r="12" s="119" customFormat="1" ht="21" customHeight="1" spans="1:5">
      <c r="A12" s="126" t="s">
        <v>222</v>
      </c>
      <c r="B12" s="126" t="s">
        <v>223</v>
      </c>
      <c r="C12" s="127">
        <f t="shared" si="0"/>
        <v>19.81</v>
      </c>
      <c r="D12" s="128">
        <v>19.81</v>
      </c>
      <c r="E12" s="128"/>
    </row>
    <row r="13" s="119" customFormat="1" ht="21" customHeight="1" spans="1:5">
      <c r="A13" s="126" t="s">
        <v>224</v>
      </c>
      <c r="B13" s="126" t="s">
        <v>225</v>
      </c>
      <c r="C13" s="127">
        <f t="shared" si="0"/>
        <v>32.63</v>
      </c>
      <c r="D13" s="128">
        <v>32.63</v>
      </c>
      <c r="E13" s="128"/>
    </row>
    <row r="14" s="119" customFormat="1" ht="21" customHeight="1" spans="1:5">
      <c r="A14" s="126" t="s">
        <v>226</v>
      </c>
      <c r="B14" s="126" t="s">
        <v>227</v>
      </c>
      <c r="C14" s="127">
        <f t="shared" si="0"/>
        <v>150.79</v>
      </c>
      <c r="D14" s="128">
        <v>150.79</v>
      </c>
      <c r="E14" s="128"/>
    </row>
    <row r="15" s="119" customFormat="1" ht="21" customHeight="1" spans="1:5">
      <c r="A15" s="126" t="s">
        <v>228</v>
      </c>
      <c r="B15" s="126" t="s">
        <v>229</v>
      </c>
      <c r="C15" s="127">
        <f t="shared" si="0"/>
        <v>153.91</v>
      </c>
      <c r="D15" s="128">
        <v>153.91</v>
      </c>
      <c r="E15" s="128"/>
    </row>
    <row r="16" s="119" customFormat="1" ht="21" customHeight="1" spans="1:5">
      <c r="A16" s="126" t="s">
        <v>230</v>
      </c>
      <c r="B16" s="126" t="s">
        <v>134</v>
      </c>
      <c r="C16" s="127">
        <f t="shared" ref="C15:C18" si="1">D16</f>
        <v>38.1</v>
      </c>
      <c r="D16" s="128">
        <v>38.1</v>
      </c>
      <c r="E16" s="128"/>
    </row>
    <row r="17" s="119" customFormat="1" ht="21" customHeight="1" spans="1:5">
      <c r="A17" s="123" t="s">
        <v>231</v>
      </c>
      <c r="B17" s="123" t="s">
        <v>232</v>
      </c>
      <c r="C17" s="124">
        <f>C18+C20</f>
        <v>48.73</v>
      </c>
      <c r="D17" s="124">
        <f>SUM(D18:D20)</f>
        <v>48.73</v>
      </c>
      <c r="E17" s="125"/>
    </row>
    <row r="18" s="119" customFormat="1" ht="21" customHeight="1" spans="1:5">
      <c r="A18" s="126" t="s">
        <v>233</v>
      </c>
      <c r="B18" s="126" t="s">
        <v>234</v>
      </c>
      <c r="C18" s="124">
        <f t="shared" si="1"/>
        <v>2.69</v>
      </c>
      <c r="D18" s="128">
        <v>2.69</v>
      </c>
      <c r="E18" s="128"/>
    </row>
    <row r="19" s="119" customFormat="1" ht="20" customHeight="1" spans="1:5">
      <c r="A19" s="126" t="s">
        <v>235</v>
      </c>
      <c r="B19" s="126" t="s">
        <v>236</v>
      </c>
      <c r="C19" s="124"/>
      <c r="D19" s="128"/>
      <c r="E19" s="128"/>
    </row>
    <row r="20" s="119" customFormat="1" ht="21" customHeight="1" spans="1:5">
      <c r="A20" s="126">
        <v>30399</v>
      </c>
      <c r="B20" s="126" t="s">
        <v>237</v>
      </c>
      <c r="C20" s="127">
        <f>D20</f>
        <v>46.04</v>
      </c>
      <c r="D20" s="128">
        <v>46.04</v>
      </c>
      <c r="E20" s="128"/>
    </row>
    <row r="21" s="119" customFormat="1" ht="21" customHeight="1" spans="1:5">
      <c r="A21" s="123" t="s">
        <v>238</v>
      </c>
      <c r="B21" s="123" t="s">
        <v>239</v>
      </c>
      <c r="C21" s="124">
        <f t="shared" ref="C20:C32" si="2">E21</f>
        <v>35.6</v>
      </c>
      <c r="D21" s="125"/>
      <c r="E21" s="125">
        <f>SUM(E22:E32)</f>
        <v>35.6</v>
      </c>
    </row>
    <row r="22" s="119" customFormat="1" ht="21" customHeight="1" spans="1:5">
      <c r="A22" s="126" t="s">
        <v>240</v>
      </c>
      <c r="B22" s="126" t="s">
        <v>241</v>
      </c>
      <c r="C22" s="127">
        <f t="shared" si="2"/>
        <v>1.5</v>
      </c>
      <c r="D22" s="128"/>
      <c r="E22" s="128">
        <v>1.5</v>
      </c>
    </row>
    <row r="23" s="119" customFormat="1" ht="21" customHeight="1" spans="1:5">
      <c r="A23" s="126" t="s">
        <v>242</v>
      </c>
      <c r="B23" s="126" t="s">
        <v>243</v>
      </c>
      <c r="C23" s="127">
        <f t="shared" si="2"/>
        <v>3.66</v>
      </c>
      <c r="D23" s="128"/>
      <c r="E23" s="128">
        <v>3.66</v>
      </c>
    </row>
    <row r="24" s="119" customFormat="1" ht="21" customHeight="1" spans="1:5">
      <c r="A24" s="126" t="s">
        <v>244</v>
      </c>
      <c r="B24" s="126" t="s">
        <v>245</v>
      </c>
      <c r="C24" s="127">
        <f t="shared" si="2"/>
        <v>7.62</v>
      </c>
      <c r="D24" s="128"/>
      <c r="E24" s="128">
        <v>7.62</v>
      </c>
    </row>
    <row r="25" s="119" customFormat="1" ht="21" customHeight="1" spans="1:5">
      <c r="A25" s="126" t="s">
        <v>246</v>
      </c>
      <c r="B25" s="126" t="s">
        <v>247</v>
      </c>
      <c r="C25" s="127">
        <f t="shared" si="2"/>
        <v>4.12</v>
      </c>
      <c r="D25" s="128"/>
      <c r="E25" s="128">
        <v>4.12</v>
      </c>
    </row>
    <row r="26" s="119" customFormat="1" ht="21" customHeight="1" spans="1:5">
      <c r="A26" s="126" t="s">
        <v>248</v>
      </c>
      <c r="B26" s="126" t="s">
        <v>249</v>
      </c>
      <c r="C26" s="127">
        <f t="shared" si="2"/>
        <v>3</v>
      </c>
      <c r="D26" s="128"/>
      <c r="E26" s="128">
        <v>3</v>
      </c>
    </row>
    <row r="27" s="119" customFormat="1" ht="21" customHeight="1" spans="1:5">
      <c r="A27" s="126">
        <v>30217</v>
      </c>
      <c r="B27" s="126" t="s">
        <v>250</v>
      </c>
      <c r="C27" s="127">
        <f t="shared" si="2"/>
        <v>0.3</v>
      </c>
      <c r="D27" s="128"/>
      <c r="E27" s="128">
        <v>0.3</v>
      </c>
    </row>
    <row r="28" s="119" customFormat="1" ht="21" customHeight="1" spans="1:5">
      <c r="A28" s="126" t="s">
        <v>251</v>
      </c>
      <c r="B28" s="126" t="s">
        <v>252</v>
      </c>
      <c r="C28" s="127">
        <f t="shared" si="2"/>
        <v>4</v>
      </c>
      <c r="D28" s="128"/>
      <c r="E28" s="128">
        <v>4</v>
      </c>
    </row>
    <row r="29" s="119" customFormat="1" ht="21" customHeight="1" spans="1:5">
      <c r="A29" s="126" t="s">
        <v>253</v>
      </c>
      <c r="B29" s="126" t="s">
        <v>254</v>
      </c>
      <c r="C29" s="127">
        <f t="shared" si="2"/>
        <v>2</v>
      </c>
      <c r="D29" s="128"/>
      <c r="E29" s="128">
        <v>2</v>
      </c>
    </row>
    <row r="30" s="119" customFormat="1" ht="21" customHeight="1" spans="1:5">
      <c r="A30" s="126" t="s">
        <v>255</v>
      </c>
      <c r="B30" s="126" t="s">
        <v>256</v>
      </c>
      <c r="C30" s="127">
        <f t="shared" si="2"/>
        <v>0.12</v>
      </c>
      <c r="D30" s="128"/>
      <c r="E30" s="128">
        <v>0.12</v>
      </c>
    </row>
    <row r="31" s="119" customFormat="1" ht="21" customHeight="1" spans="1:5">
      <c r="A31" s="126" t="s">
        <v>257</v>
      </c>
      <c r="B31" s="126" t="s">
        <v>258</v>
      </c>
      <c r="C31" s="127">
        <f t="shared" si="2"/>
        <v>3.5</v>
      </c>
      <c r="D31" s="128"/>
      <c r="E31" s="128">
        <v>3.5</v>
      </c>
    </row>
    <row r="32" s="119" customFormat="1" ht="21" customHeight="1" spans="1:5">
      <c r="A32" s="126" t="s">
        <v>259</v>
      </c>
      <c r="B32" s="126" t="s">
        <v>260</v>
      </c>
      <c r="C32" s="127">
        <f t="shared" si="2"/>
        <v>5.78</v>
      </c>
      <c r="D32" s="128"/>
      <c r="E32" s="128">
        <v>5.78</v>
      </c>
    </row>
    <row r="33" customFormat="1" spans="1:1">
      <c r="A33" s="117" t="s">
        <v>135</v>
      </c>
    </row>
    <row r="34" customFormat="1" spans="1:1">
      <c r="A34" s="118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12" sqref="E12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97" t="s">
        <v>261</v>
      </c>
      <c r="B1" s="97"/>
      <c r="C1" s="97"/>
      <c r="D1" s="97"/>
      <c r="E1" s="97"/>
      <c r="F1" s="97"/>
      <c r="G1" s="97"/>
      <c r="H1" s="97"/>
    </row>
    <row r="2" spans="1:8">
      <c r="A2" s="98"/>
      <c r="B2" s="99"/>
      <c r="C2" s="99"/>
      <c r="D2" s="99"/>
      <c r="E2" s="99"/>
      <c r="F2" s="99"/>
      <c r="G2" s="99"/>
      <c r="H2" s="99" t="s">
        <v>42</v>
      </c>
    </row>
    <row r="3" ht="15" customHeight="1" spans="1:8">
      <c r="A3" s="107" t="s">
        <v>178</v>
      </c>
      <c r="B3" s="102" t="s">
        <v>262</v>
      </c>
      <c r="C3" s="102"/>
      <c r="D3" s="102"/>
      <c r="E3" s="102"/>
      <c r="F3" s="102"/>
      <c r="G3" s="102" t="s">
        <v>263</v>
      </c>
      <c r="H3" s="102" t="s">
        <v>264</v>
      </c>
    </row>
    <row r="4" ht="15" customHeight="1" spans="1:8">
      <c r="A4" s="107"/>
      <c r="B4" s="102" t="s">
        <v>139</v>
      </c>
      <c r="C4" s="102" t="s">
        <v>265</v>
      </c>
      <c r="D4" s="102" t="s">
        <v>266</v>
      </c>
      <c r="E4" s="102" t="s">
        <v>267</v>
      </c>
      <c r="F4" s="102"/>
      <c r="G4" s="102"/>
      <c r="H4" s="102"/>
    </row>
    <row r="5" spans="1:8">
      <c r="A5" s="107"/>
      <c r="B5" s="102"/>
      <c r="C5" s="102"/>
      <c r="D5" s="102"/>
      <c r="E5" s="102" t="s">
        <v>268</v>
      </c>
      <c r="F5" s="102" t="s">
        <v>269</v>
      </c>
      <c r="G5" s="102"/>
      <c r="H5" s="102"/>
    </row>
    <row r="6" spans="1:8">
      <c r="A6" s="102" t="s">
        <v>95</v>
      </c>
      <c r="B6" s="102">
        <v>1</v>
      </c>
      <c r="C6" s="102">
        <v>2</v>
      </c>
      <c r="D6" s="102">
        <v>3</v>
      </c>
      <c r="E6" s="102">
        <v>4</v>
      </c>
      <c r="F6" s="102">
        <v>5</v>
      </c>
      <c r="G6" s="102">
        <v>6</v>
      </c>
      <c r="H6" s="102">
        <v>7</v>
      </c>
    </row>
    <row r="7" spans="1:8">
      <c r="A7" s="114" t="s">
        <v>118</v>
      </c>
      <c r="B7" s="115"/>
      <c r="C7" s="115"/>
      <c r="D7" s="115"/>
      <c r="E7" s="115"/>
      <c r="F7" s="115"/>
      <c r="G7" s="115"/>
      <c r="H7" s="115"/>
    </row>
    <row r="8" spans="1:8">
      <c r="A8" s="116" t="s">
        <v>184</v>
      </c>
      <c r="B8" s="115">
        <v>0.3</v>
      </c>
      <c r="C8" s="115"/>
      <c r="D8" s="115">
        <v>0.3</v>
      </c>
      <c r="E8" s="115"/>
      <c r="F8" s="115"/>
      <c r="G8" s="115"/>
      <c r="H8" s="115"/>
    </row>
    <row r="9" spans="1:8">
      <c r="A9" s="116"/>
      <c r="B9" s="115"/>
      <c r="C9" s="115"/>
      <c r="D9" s="115"/>
      <c r="E9" s="115"/>
      <c r="F9" s="115"/>
      <c r="G9" s="115"/>
      <c r="H9" s="115"/>
    </row>
    <row r="10" spans="1:8">
      <c r="A10" s="116"/>
      <c r="B10" s="115"/>
      <c r="C10" s="115"/>
      <c r="D10" s="115"/>
      <c r="E10" s="115"/>
      <c r="F10" s="115"/>
      <c r="G10" s="115"/>
      <c r="H10" s="115"/>
    </row>
    <row r="11" spans="1:8">
      <c r="A11" s="116"/>
      <c r="B11" s="115"/>
      <c r="C11" s="115"/>
      <c r="D11" s="115"/>
      <c r="E11" s="115"/>
      <c r="F11" s="115"/>
      <c r="G11" s="115"/>
      <c r="H11" s="115"/>
    </row>
    <row r="12" spans="1:8">
      <c r="A12" s="116"/>
      <c r="B12" s="115"/>
      <c r="C12" s="115"/>
      <c r="D12" s="115"/>
      <c r="E12" s="115"/>
      <c r="F12" s="115"/>
      <c r="G12" s="115"/>
      <c r="H12" s="115"/>
    </row>
    <row r="13" spans="1:8">
      <c r="A13" s="116"/>
      <c r="B13" s="115"/>
      <c r="C13" s="115"/>
      <c r="D13" s="115"/>
      <c r="E13" s="115"/>
      <c r="F13" s="115"/>
      <c r="G13" s="115"/>
      <c r="H13" s="115"/>
    </row>
    <row r="14" spans="1:8">
      <c r="A14" s="116"/>
      <c r="B14" s="115"/>
      <c r="C14" s="115"/>
      <c r="D14" s="115"/>
      <c r="E14" s="115"/>
      <c r="F14" s="115"/>
      <c r="G14" s="115"/>
      <c r="H14" s="115"/>
    </row>
    <row r="15" spans="1:8">
      <c r="A15" s="116"/>
      <c r="B15" s="115"/>
      <c r="C15" s="115"/>
      <c r="D15" s="115"/>
      <c r="E15" s="115"/>
      <c r="F15" s="115"/>
      <c r="G15" s="115"/>
      <c r="H15" s="115"/>
    </row>
    <row r="16" spans="1:8">
      <c r="A16" s="116"/>
      <c r="B16" s="115"/>
      <c r="C16" s="115"/>
      <c r="D16" s="115"/>
      <c r="E16" s="115"/>
      <c r="F16" s="115"/>
      <c r="G16" s="115"/>
      <c r="H16" s="115"/>
    </row>
    <row r="17" spans="1:1">
      <c r="A17" s="117" t="s">
        <v>135</v>
      </c>
    </row>
    <row r="18" spans="1:1">
      <c r="A18" s="118" t="s">
        <v>176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农业保险项目支出绩效目标表</vt:lpstr>
      <vt:lpstr>土壤普查项目</vt:lpstr>
      <vt:lpstr>农业动物防疫经费项目</vt:lpstr>
      <vt:lpstr>农村土地确权颁证项目</vt:lpstr>
      <vt:lpstr>共管共享</vt:lpstr>
      <vt:lpstr>农业执法监管经费</vt:lpstr>
      <vt:lpstr>巩固拓展脱贫攻坚成果和乡村建设</vt:lpstr>
      <vt:lpstr>驻村干部基础保障政策落实资金项目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2025-02-11T08:51:05Z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2052-11.8.2.8411</vt:lpwstr>
  </property>
</Properties>
</file>