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7"/>
  </bookViews>
  <sheets>
    <sheet name="部门单位预算公开审核表" sheetId="3" r:id="rId1"/>
    <sheet name="表一" sheetId="4" r:id="rId2"/>
    <sheet name="表二" sheetId="5" r:id="rId3"/>
    <sheet name="表三" sheetId="6" r:id="rId4"/>
    <sheet name="表四" sheetId="7" r:id="rId5"/>
    <sheet name="表五" sheetId="8" r:id="rId6"/>
    <sheet name="表六" sheetId="9" r:id="rId7"/>
    <sheet name="表七" sheetId="10" r:id="rId8"/>
    <sheet name="表八" sheetId="11" r:id="rId9"/>
    <sheet name="表九" sheetId="12" r:id="rId10"/>
    <sheet name="表十" sheetId="13" r:id="rId11"/>
    <sheet name="表十一" sheetId="14" r:id="rId12"/>
    <sheet name="表十二" sheetId="15" r:id="rId13"/>
    <sheet name="整体支出绩效目标表" sheetId="16" r:id="rId14"/>
    <sheet name="项目支出绩效目标表" sheetId="17" r:id="rId15"/>
  </sheets>
  <calcPr calcId="144525"/>
</workbook>
</file>

<file path=xl/sharedStrings.xml><?xml version="1.0" encoding="utf-8"?>
<sst xmlns="http://schemas.openxmlformats.org/spreadsheetml/2006/main" count="563" uniqueCount="410">
  <si>
    <t>附件2</t>
  </si>
  <si>
    <t>部门/单位预算公开情况审核表</t>
  </si>
  <si>
    <t>部门（单位）名称：</t>
  </si>
  <si>
    <t>华池县房产服务中心</t>
  </si>
  <si>
    <t>单位所属部门：</t>
  </si>
  <si>
    <t>华池县住房和城乡建设局</t>
  </si>
  <si>
    <t>完整性</t>
  </si>
  <si>
    <t>细化程度</t>
  </si>
  <si>
    <t>真实性</t>
  </si>
  <si>
    <t>预算公开情况检查内容</t>
  </si>
  <si>
    <t>部门主要职责及机构设置情况</t>
  </si>
  <si>
    <t>包括本级预算和所属单位预算在内的汇总预算</t>
  </si>
  <si>
    <t>预算收支增减变化情况说明</t>
  </si>
  <si>
    <t>机关运行经费安排情况说明</t>
  </si>
  <si>
    <t>政府采购安排情况说明</t>
  </si>
  <si>
    <t>对专业性较强的名词进行解释</t>
  </si>
  <si>
    <t>国有资产占用情况说明</t>
  </si>
  <si>
    <t>重点项目预算的绩效目标等情况说明</t>
  </si>
  <si>
    <t>部门/单位收支总体情况表</t>
  </si>
  <si>
    <t>部门/单位收入总体情况表</t>
  </si>
  <si>
    <t>部门/单位支出总体情况表</t>
  </si>
  <si>
    <t>财政拨款收支总体情况表</t>
  </si>
  <si>
    <t>一般公共预算支出情况表</t>
  </si>
  <si>
    <t>一般公共预算基本支出情况表</t>
  </si>
  <si>
    <t>一般公共预算“三公”经费支出情况表</t>
  </si>
  <si>
    <t>政府性基金预算支出情况表</t>
  </si>
  <si>
    <t>一般公共预算支出情况表公开到功能分类项级科目</t>
  </si>
  <si>
    <t>一般公共预算基本支出情况表公开到经济性质分类款级科目</t>
  </si>
  <si>
    <t>“三公”经费增减变化情况等说明信息</t>
  </si>
  <si>
    <t>一般公共预算“三公”经费支出情况表按“因公出国（境）费”、“公务用车购置及运行费”、“公务接待费”公开</t>
  </si>
  <si>
    <t>“公务用车购置及运行费”细化到“公务用车购置费”和“公务用车运行费”两个项目</t>
  </si>
  <si>
    <t>部门/单位预算公开报表数据要与批复的预算数据一致</t>
  </si>
  <si>
    <t>部门/单位预算公开的报告中的相关数据要与预算批复数据一致</t>
  </si>
  <si>
    <t>部门/单位预算公开的报告中的相关数据要与公开报表一致</t>
  </si>
  <si>
    <t>是/否</t>
  </si>
  <si>
    <t>是</t>
  </si>
  <si>
    <t>预算
单位
审核</t>
  </si>
  <si>
    <t>审核
意见</t>
  </si>
  <si>
    <t>部门
审核</t>
  </si>
  <si>
    <t>财政业务
股审核</t>
  </si>
  <si>
    <t>财政预算股审核</t>
  </si>
  <si>
    <t>财政
信息
股审核</t>
  </si>
  <si>
    <t>审核人</t>
  </si>
  <si>
    <t>备注：1.审核时，每个部门/单位应出具1张审核表；
      2.出具审核意见时，请先对照审核内容逐项审核后，再出具总体意见并签字确认。</t>
  </si>
  <si>
    <r>
      <rPr>
        <sz val="16"/>
        <color theme="1"/>
        <rFont val="仿宋_GB2312"/>
        <charset val="134"/>
      </rPr>
      <t>表一、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收支总体情况表</t>
    </r>
  </si>
  <si>
    <t>单位：万元</t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</si>
  <si>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</si>
  <si>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</si>
  <si>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项目</t>
    </r>
  </si>
  <si>
    <r>
      <rPr>
        <b/>
        <sz val="9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</si>
  <si>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一、一般公共预算财政拨款收入</t>
    </r>
  </si>
  <si>
    <r>
      <rPr>
        <sz val="9"/>
        <color rgb="FF000000"/>
        <rFont val="宋体"/>
        <charset val="134"/>
      </rPr>
      <t>一、一般公共服务支出</t>
    </r>
  </si>
  <si>
    <r>
      <rPr>
        <sz val="9"/>
        <color rgb="FF000000"/>
        <rFont val="宋体"/>
        <charset val="134"/>
      </rPr>
      <t>二、政府性基金预算财政拨款收入</t>
    </r>
  </si>
  <si>
    <r>
      <rPr>
        <sz val="9"/>
        <color rgb="FF000000"/>
        <rFont val="宋体"/>
        <charset val="134"/>
      </rPr>
      <t>二、外交支出</t>
    </r>
  </si>
  <si>
    <r>
      <rPr>
        <sz val="9"/>
        <color rgb="FF000000"/>
        <rFont val="宋体"/>
        <charset val="134"/>
      </rPr>
      <t>三、国有资本经营预算收入</t>
    </r>
  </si>
  <si>
    <r>
      <rPr>
        <sz val="9"/>
        <color rgb="FF000000"/>
        <rFont val="宋体"/>
        <charset val="134"/>
      </rPr>
      <t>三、国防支出</t>
    </r>
  </si>
  <si>
    <r>
      <rPr>
        <sz val="9"/>
        <color rgb="FF000000"/>
        <rFont val="宋体"/>
        <charset val="134"/>
      </rPr>
      <t>四、教育专户核算</t>
    </r>
  </si>
  <si>
    <r>
      <rPr>
        <sz val="9"/>
        <color rgb="FF000000"/>
        <rFont val="宋体"/>
        <charset val="134"/>
      </rPr>
      <t>四、公共安全支出</t>
    </r>
  </si>
  <si>
    <r>
      <rPr>
        <sz val="9"/>
        <color rgb="FF000000"/>
        <rFont val="宋体"/>
        <charset val="134"/>
      </rPr>
      <t>五、事业收入</t>
    </r>
  </si>
  <si>
    <r>
      <rPr>
        <sz val="9"/>
        <color rgb="FF000000"/>
        <rFont val="宋体"/>
        <charset val="134"/>
      </rPr>
      <t>五、教育支出</t>
    </r>
  </si>
  <si>
    <r>
      <rPr>
        <sz val="9"/>
        <color rgb="FF000000"/>
        <rFont val="宋体"/>
        <charset val="134"/>
      </rPr>
      <t>六、上级补助收入</t>
    </r>
  </si>
  <si>
    <r>
      <rPr>
        <sz val="9"/>
        <color rgb="FF000000"/>
        <rFont val="宋体"/>
        <charset val="134"/>
      </rPr>
      <t>六、科学技术支出</t>
    </r>
  </si>
  <si>
    <r>
      <rPr>
        <sz val="9"/>
        <color rgb="FF000000"/>
        <rFont val="宋体"/>
        <charset val="134"/>
      </rPr>
      <t>七、附属单位上缴收入</t>
    </r>
  </si>
  <si>
    <r>
      <rPr>
        <sz val="9"/>
        <color rgb="FF000000"/>
        <rFont val="宋体"/>
        <charset val="134"/>
      </rPr>
      <t>七、文化旅游体育与传媒支出</t>
    </r>
  </si>
  <si>
    <r>
      <rPr>
        <sz val="9"/>
        <color rgb="FF000000"/>
        <rFont val="宋体"/>
        <charset val="134"/>
      </rPr>
      <t>八、经营收入</t>
    </r>
  </si>
  <si>
    <r>
      <rPr>
        <sz val="9"/>
        <color rgb="FF000000"/>
        <rFont val="宋体"/>
        <charset val="134"/>
      </rPr>
      <t>八、社会保障和就业支出</t>
    </r>
  </si>
  <si>
    <r>
      <rPr>
        <sz val="9"/>
        <color rgb="FF000000"/>
        <rFont val="宋体"/>
        <charset val="134"/>
      </rPr>
      <t>九、其他收入</t>
    </r>
  </si>
  <si>
    <r>
      <rPr>
        <sz val="9"/>
        <color rgb="FF000000"/>
        <rFont val="宋体"/>
        <charset val="134"/>
      </rPr>
      <t>九、社会保险基金支出</t>
    </r>
  </si>
  <si>
    <r>
      <rPr>
        <sz val="9"/>
        <color rgb="FF000000"/>
        <rFont val="宋体"/>
        <charset val="134"/>
      </rPr>
      <t>十、卫生健康支出</t>
    </r>
  </si>
  <si>
    <r>
      <rPr>
        <sz val="9"/>
        <color rgb="FF000000"/>
        <rFont val="宋体"/>
        <charset val="134"/>
      </rPr>
      <t>十一、节能环保支出</t>
    </r>
  </si>
  <si>
    <r>
      <rPr>
        <sz val="9"/>
        <color rgb="FF000000"/>
        <rFont val="宋体"/>
        <charset val="134"/>
      </rPr>
      <t>十二、城乡社区支出</t>
    </r>
  </si>
  <si>
    <r>
      <rPr>
        <sz val="9"/>
        <color rgb="FF000000"/>
        <rFont val="宋体"/>
        <charset val="134"/>
      </rPr>
      <t>十三、农林水支出</t>
    </r>
  </si>
  <si>
    <r>
      <rPr>
        <sz val="9"/>
        <color rgb="FF000000"/>
        <rFont val="宋体"/>
        <charset val="134"/>
      </rPr>
      <t>十四、交通运输支出</t>
    </r>
  </si>
  <si>
    <r>
      <rPr>
        <sz val="9"/>
        <color rgb="FF000000"/>
        <rFont val="宋体"/>
        <charset val="134"/>
      </rPr>
      <t>十五、资源勘探工业信息等支出</t>
    </r>
  </si>
  <si>
    <r>
      <rPr>
        <sz val="9"/>
        <color rgb="FF000000"/>
        <rFont val="宋体"/>
        <charset val="134"/>
      </rPr>
      <t>十六、商业服务业等支出</t>
    </r>
  </si>
  <si>
    <r>
      <rPr>
        <sz val="9"/>
        <color rgb="FF000000"/>
        <rFont val="宋体"/>
        <charset val="134"/>
      </rPr>
      <t>十七、金融支出</t>
    </r>
  </si>
  <si>
    <r>
      <rPr>
        <sz val="9"/>
        <color rgb="FF000000"/>
        <rFont val="宋体"/>
        <charset val="134"/>
      </rPr>
      <t>十八、援助其他地区支出</t>
    </r>
  </si>
  <si>
    <r>
      <rPr>
        <sz val="9"/>
        <color rgb="FF000000"/>
        <rFont val="宋体"/>
        <charset val="134"/>
      </rPr>
      <t>十九、自然资源海洋气象等支出</t>
    </r>
  </si>
  <si>
    <r>
      <rPr>
        <sz val="9"/>
        <color rgb="FF000000"/>
        <rFont val="宋体"/>
        <charset val="134"/>
      </rPr>
      <t>二十、住房保障支出</t>
    </r>
  </si>
  <si>
    <r>
      <rPr>
        <sz val="9"/>
        <color rgb="FF000000"/>
        <rFont val="宋体"/>
        <charset val="134"/>
      </rPr>
      <t>二十一、粮油物资储备支出</t>
    </r>
  </si>
  <si>
    <r>
      <rPr>
        <sz val="9"/>
        <color rgb="FF000000"/>
        <rFont val="宋体"/>
        <charset val="134"/>
      </rPr>
      <t>二十二、国有资本经营预算支出</t>
    </r>
  </si>
  <si>
    <r>
      <rPr>
        <sz val="9"/>
        <color rgb="FF000000"/>
        <rFont val="宋体"/>
        <charset val="134"/>
      </rPr>
      <t>二十三、灾害防治及应急管理支出</t>
    </r>
  </si>
  <si>
    <r>
      <rPr>
        <sz val="9"/>
        <color rgb="FF000000"/>
        <rFont val="宋体"/>
        <charset val="134"/>
      </rPr>
      <t>二十四、预备费</t>
    </r>
  </si>
  <si>
    <r>
      <rPr>
        <sz val="9"/>
        <color rgb="FF000000"/>
        <rFont val="宋体"/>
        <charset val="134"/>
      </rPr>
      <t>二十五、其他支出</t>
    </r>
  </si>
  <si>
    <r>
      <rPr>
        <sz val="9"/>
        <color rgb="FF000000"/>
        <rFont val="宋体"/>
        <charset val="134"/>
      </rPr>
      <t>二十六、转移性支出</t>
    </r>
  </si>
  <si>
    <r>
      <rPr>
        <sz val="9"/>
        <color rgb="FF000000"/>
        <rFont val="宋体"/>
        <charset val="134"/>
      </rPr>
      <t>二十七、债务还本支出</t>
    </r>
  </si>
  <si>
    <r>
      <rPr>
        <sz val="9"/>
        <color rgb="FF000000"/>
        <rFont val="宋体"/>
        <charset val="134"/>
      </rPr>
      <t>二十八、债务付息支出</t>
    </r>
  </si>
  <si>
    <r>
      <rPr>
        <sz val="9"/>
        <color rgb="FF000000"/>
        <rFont val="宋体"/>
        <charset val="134"/>
      </rPr>
      <t>二十九、债务发行费用支出</t>
    </r>
  </si>
  <si>
    <r>
      <rPr>
        <sz val="9"/>
        <color rgb="FF000000"/>
        <rFont val="宋体"/>
        <charset val="134"/>
      </rPr>
      <t>三十、抗疫特别国债还本支出</t>
    </r>
  </si>
  <si>
    <r>
      <rPr>
        <b/>
        <sz val="9"/>
        <color rgb="FF000000"/>
        <rFont val="宋体"/>
        <charset val="134"/>
      </rPr>
      <t>本年收入合计</t>
    </r>
  </si>
  <si>
    <r>
      <rPr>
        <b/>
        <sz val="9"/>
        <color rgb="FF000000"/>
        <rFont val="宋体"/>
        <charset val="134"/>
      </rPr>
      <t>本年支出合计</t>
    </r>
  </si>
  <si>
    <r>
      <rPr>
        <sz val="9"/>
        <color rgb="FF000000"/>
        <rFont val="宋体"/>
        <charset val="134"/>
      </rPr>
      <t>十、上年结转</t>
    </r>
  </si>
  <si>
    <r>
      <rPr>
        <sz val="9"/>
        <color rgb="FF000000"/>
        <rFont val="宋体"/>
        <charset val="134"/>
      </rPr>
      <t>三十一、结转下年</t>
    </r>
  </si>
  <si>
    <r>
      <rPr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</si>
  <si>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>收入总计</t>
    </r>
  </si>
  <si>
    <r>
      <rPr>
        <b/>
        <sz val="9"/>
        <color rgb="FF000000"/>
        <rFont val="宋体"/>
        <charset val="134"/>
      </rPr>
      <t>支出总计</t>
    </r>
  </si>
  <si>
    <r>
      <rPr>
        <sz val="9"/>
        <color theme="1"/>
        <rFont val="仿宋_GB2312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</si>
  <si>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表二、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收入总体情况表</t>
    </r>
  </si>
  <si>
    <r>
      <rPr>
        <b/>
        <sz val="9"/>
        <color rgb="FF000000"/>
        <rFont val="宋体"/>
        <charset val="134"/>
      </rPr>
      <t>**</t>
    </r>
  </si>
  <si>
    <r>
      <rPr>
        <b/>
        <sz val="9"/>
        <color rgb="FF000000"/>
        <rFont val="宋体"/>
        <charset val="134"/>
      </rPr>
      <t>一、一般公共预算财政拨款收入</t>
    </r>
  </si>
  <si>
    <t xml:space="preserve">  一般公共预算财政拨款收入</t>
  </si>
  <si>
    <r>
      <rPr>
        <b/>
        <sz val="9"/>
        <color rgb="FF000000"/>
        <rFont val="宋体"/>
        <charset val="134"/>
      </rPr>
      <t>二、政府性基金预算财政拨款收入</t>
    </r>
  </si>
  <si>
    <r>
      <rPr>
        <sz val="9"/>
        <color rgb="FF000000"/>
        <rFont val="宋体"/>
        <charset val="134"/>
      </rPr>
      <t xml:space="preserve">        </t>
    </r>
    <r>
      <rPr>
        <sz val="9"/>
        <color rgb="FF000000"/>
        <rFont val="宋体"/>
        <charset val="134"/>
      </rPr>
      <t>……</t>
    </r>
  </si>
  <si>
    <r>
      <rPr>
        <b/>
        <sz val="9"/>
        <color rgb="FF000000"/>
        <rFont val="宋体"/>
        <charset val="134"/>
      </rPr>
      <t>三、国有资本经营预算收入</t>
    </r>
  </si>
  <si>
    <r>
      <rPr>
        <b/>
        <sz val="9"/>
        <color rgb="FF000000"/>
        <rFont val="宋体"/>
        <charset val="134"/>
      </rPr>
      <t>四、教育专户核算</t>
    </r>
  </si>
  <si>
    <r>
      <rPr>
        <b/>
        <sz val="9"/>
        <color rgb="FF000000"/>
        <rFont val="宋体"/>
        <charset val="134"/>
      </rPr>
      <t>五、事业收入</t>
    </r>
  </si>
  <si>
    <r>
      <rPr>
        <b/>
        <sz val="9"/>
        <color rgb="FF000000"/>
        <rFont val="宋体"/>
        <charset val="134"/>
      </rPr>
      <t>六、上级补助收入</t>
    </r>
  </si>
  <si>
    <r>
      <rPr>
        <b/>
        <sz val="9"/>
        <color rgb="FF000000"/>
        <rFont val="宋体"/>
        <charset val="134"/>
      </rPr>
      <t>七、附属单位上缴收入</t>
    </r>
  </si>
  <si>
    <r>
      <rPr>
        <b/>
        <sz val="9"/>
        <color rgb="FF000000"/>
        <rFont val="宋体"/>
        <charset val="134"/>
      </rPr>
      <t>八、经营收入</t>
    </r>
  </si>
  <si>
    <r>
      <rPr>
        <b/>
        <sz val="9"/>
        <color rgb="FF000000"/>
        <rFont val="宋体"/>
        <charset val="134"/>
      </rPr>
      <t>九、其他收入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</si>
  <si>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本年收入合计</t>
    </r>
  </si>
  <si>
    <r>
      <rPr>
        <sz val="9"/>
        <color rgb="FF000000"/>
        <rFont val="宋体"/>
        <charset val="134"/>
      </rPr>
      <t xml:space="preserve"> </t>
    </r>
  </si>
  <si>
    <r>
      <rPr>
        <b/>
        <sz val="9"/>
        <color rgb="FF000000"/>
        <rFont val="宋体"/>
        <charset val="134"/>
      </rPr>
      <t>十、上年结转</t>
    </r>
  </si>
  <si>
    <r>
      <rPr>
        <b/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</si>
  <si>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收入合计</t>
    </r>
  </si>
  <si>
    <r>
      <rPr>
        <sz val="9"/>
        <color rgb="FF000000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</si>
  <si>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表三、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支出总体情况表</t>
    </r>
  </si>
  <si>
    <r>
      <rPr>
        <b/>
        <sz val="9"/>
        <color rgb="FF000000"/>
        <rFont val="宋体"/>
        <charset val="134"/>
      </rPr>
      <t>功能分类科目</t>
    </r>
  </si>
  <si>
    <r>
      <rPr>
        <b/>
        <sz val="9"/>
        <color rgb="FF000000"/>
        <rFont val="宋体"/>
        <charset val="134"/>
      </rPr>
      <t>支出合计</t>
    </r>
  </si>
  <si>
    <r>
      <rPr>
        <b/>
        <sz val="9"/>
        <color rgb="FF000000"/>
        <rFont val="宋体"/>
        <charset val="134"/>
      </rPr>
      <t>基本支出</t>
    </r>
  </si>
  <si>
    <r>
      <rPr>
        <b/>
        <sz val="9"/>
        <color rgb="FF000000"/>
        <rFont val="宋体"/>
        <charset val="134"/>
      </rPr>
      <t>项目支出</t>
    </r>
  </si>
  <si>
    <r>
      <rPr>
        <b/>
        <sz val="9"/>
        <color rgb="FF000000"/>
        <rFont val="宋体"/>
        <charset val="134"/>
      </rPr>
      <t>上年结转</t>
    </r>
  </si>
  <si>
    <r>
      <rPr>
        <b/>
        <sz val="9"/>
        <color theme="1"/>
        <rFont val="宋体"/>
        <charset val="134"/>
      </rPr>
      <t>总计</t>
    </r>
  </si>
  <si>
    <t>社会保障和就业支出</t>
  </si>
  <si>
    <t>行政事业单位养老支出</t>
  </si>
  <si>
    <t>机关事业单位基本养老保险缴费支出</t>
  </si>
  <si>
    <t>机关事业单位职业年金缴费支出</t>
  </si>
  <si>
    <t>其他社会保障和就业支出</t>
  </si>
  <si>
    <t>卫生健康支出</t>
  </si>
  <si>
    <t>行政事业单位医疗</t>
  </si>
  <si>
    <t>行政单位医疗</t>
  </si>
  <si>
    <t>城乡社区支出</t>
  </si>
  <si>
    <t>城乡社区管理事务</t>
  </si>
  <si>
    <t>一般行政管理事务</t>
  </si>
  <si>
    <t>住房保障支出</t>
  </si>
  <si>
    <t>住房改革支出</t>
  </si>
  <si>
    <t>住房公积金</t>
  </si>
  <si>
    <t>保障性安居工程支出</t>
  </si>
  <si>
    <t>保障性住房租金补贴</t>
  </si>
  <si>
    <t>保障性租赁住房</t>
  </si>
  <si>
    <r>
      <rPr>
        <sz val="9"/>
        <color theme="1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</si>
  <si>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表四、财政拨款收支总体情况表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</si>
  <si>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</si>
  <si>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</si>
  <si>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</si>
  <si>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一、本年收入</t>
    </r>
  </si>
  <si>
    <r>
      <rPr>
        <sz val="9"/>
        <color rgb="FF000000"/>
        <rFont val="宋体"/>
        <charset val="134"/>
      </rPr>
      <t>一、本年支出</t>
    </r>
  </si>
  <si>
    <r>
      <rPr>
        <sz val="9"/>
        <color rgb="FF000000"/>
        <rFont val="宋体"/>
        <charset val="134"/>
      </rPr>
      <t>（一）一般公共预算财政拨款</t>
    </r>
  </si>
  <si>
    <r>
      <rPr>
        <sz val="9"/>
        <color rgb="FF000000"/>
        <rFont val="宋体"/>
        <charset val="134"/>
      </rPr>
      <t>（一）一般公共服务支出</t>
    </r>
  </si>
  <si>
    <r>
      <rPr>
        <sz val="9"/>
        <color rgb="FF000000"/>
        <rFont val="宋体"/>
        <charset val="134"/>
      </rPr>
      <t>（二）政府性基金预算财政拨款</t>
    </r>
  </si>
  <si>
    <r>
      <rPr>
        <sz val="9"/>
        <color rgb="FF000000"/>
        <rFont val="宋体"/>
        <charset val="134"/>
      </rPr>
      <t>（二）外交支出</t>
    </r>
  </si>
  <si>
    <r>
      <rPr>
        <sz val="9"/>
        <color rgb="FF000000"/>
        <rFont val="宋体"/>
        <charset val="134"/>
      </rPr>
      <t>（三）国有资本经营预算财政拨款</t>
    </r>
  </si>
  <si>
    <r>
      <rPr>
        <sz val="9"/>
        <color rgb="FF000000"/>
        <rFont val="宋体"/>
        <charset val="134"/>
      </rPr>
      <t>（三）国防支出</t>
    </r>
  </si>
  <si>
    <r>
      <rPr>
        <sz val="9"/>
        <color rgb="FF000000"/>
        <rFont val="宋体"/>
        <charset val="134"/>
      </rPr>
      <t>（四）公共安全支出</t>
    </r>
  </si>
  <si>
    <r>
      <rPr>
        <sz val="9"/>
        <color rgb="FF000000"/>
        <rFont val="宋体"/>
        <charset val="134"/>
      </rPr>
      <t>（五）教育支出</t>
    </r>
  </si>
  <si>
    <r>
      <rPr>
        <sz val="9"/>
        <color rgb="FF000000"/>
        <rFont val="宋体"/>
        <charset val="134"/>
      </rPr>
      <t>（六）科学技术支出</t>
    </r>
  </si>
  <si>
    <r>
      <rPr>
        <sz val="9"/>
        <color rgb="FF000000"/>
        <rFont val="宋体"/>
        <charset val="134"/>
      </rPr>
      <t>（七）文化体育与传媒支出</t>
    </r>
  </si>
  <si>
    <r>
      <rPr>
        <sz val="9"/>
        <color rgb="FF000000"/>
        <rFont val="宋体"/>
        <charset val="134"/>
      </rPr>
      <t>（八）社会保障和就业支出</t>
    </r>
  </si>
  <si>
    <r>
      <rPr>
        <sz val="9"/>
        <color rgb="FF000000"/>
        <rFont val="宋体"/>
        <charset val="134"/>
      </rPr>
      <t>（九）社会保险基金支出</t>
    </r>
  </si>
  <si>
    <r>
      <rPr>
        <sz val="9"/>
        <color rgb="FF000000"/>
        <rFont val="宋体"/>
        <charset val="134"/>
      </rPr>
      <t>（十）卫生健康支出</t>
    </r>
  </si>
  <si>
    <r>
      <rPr>
        <sz val="9"/>
        <color rgb="FF000000"/>
        <rFont val="宋体"/>
        <charset val="134"/>
      </rPr>
      <t>（十一）节能环保支出</t>
    </r>
  </si>
  <si>
    <r>
      <rPr>
        <sz val="9"/>
        <color rgb="FF000000"/>
        <rFont val="宋体"/>
        <charset val="134"/>
      </rPr>
      <t>（十二）城乡社区支出</t>
    </r>
  </si>
  <si>
    <r>
      <rPr>
        <sz val="9"/>
        <color rgb="FF000000"/>
        <rFont val="宋体"/>
        <charset val="134"/>
      </rPr>
      <t>（十三）农林水支出</t>
    </r>
  </si>
  <si>
    <r>
      <rPr>
        <sz val="9"/>
        <color rgb="FF000000"/>
        <rFont val="宋体"/>
        <charset val="134"/>
      </rPr>
      <t>（十四）交通运输支出</t>
    </r>
  </si>
  <si>
    <r>
      <rPr>
        <sz val="9"/>
        <color rgb="FF000000"/>
        <rFont val="宋体"/>
        <charset val="134"/>
      </rPr>
      <t>（十五）资源勘探工业信息等支出</t>
    </r>
  </si>
  <si>
    <r>
      <rPr>
        <sz val="9"/>
        <color rgb="FF000000"/>
        <rFont val="宋体"/>
        <charset val="134"/>
      </rPr>
      <t>（十六）商业服务业等支出</t>
    </r>
  </si>
  <si>
    <r>
      <rPr>
        <sz val="9"/>
        <color rgb="FF000000"/>
        <rFont val="宋体"/>
        <charset val="134"/>
      </rPr>
      <t>（十七）金融支出</t>
    </r>
  </si>
  <si>
    <r>
      <rPr>
        <sz val="9"/>
        <color rgb="FF000000"/>
        <rFont val="宋体"/>
        <charset val="134"/>
      </rPr>
      <t>（十八）援助其他地区支出</t>
    </r>
  </si>
  <si>
    <r>
      <rPr>
        <sz val="9"/>
        <color rgb="FF000000"/>
        <rFont val="宋体"/>
        <charset val="134"/>
      </rPr>
      <t>（十九）自然资源海洋气象等支出</t>
    </r>
  </si>
  <si>
    <r>
      <rPr>
        <sz val="9"/>
        <color rgb="FF000000"/>
        <rFont val="宋体"/>
        <charset val="134"/>
      </rPr>
      <t>（二十）住房保障支出</t>
    </r>
  </si>
  <si>
    <r>
      <rPr>
        <sz val="9"/>
        <color rgb="FF000000"/>
        <rFont val="宋体"/>
        <charset val="134"/>
      </rPr>
      <t>（二十一）粮油物资储备支出</t>
    </r>
  </si>
  <si>
    <r>
      <rPr>
        <sz val="9"/>
        <color rgb="FF000000"/>
        <rFont val="宋体"/>
        <charset val="134"/>
      </rPr>
      <t>（二十二）国有资本经营预算支出</t>
    </r>
  </si>
  <si>
    <r>
      <rPr>
        <sz val="9"/>
        <color rgb="FF000000"/>
        <rFont val="宋体"/>
        <charset val="134"/>
      </rPr>
      <t>（二十三）灾害防治及应急管理支出</t>
    </r>
  </si>
  <si>
    <r>
      <rPr>
        <sz val="9"/>
        <color rgb="FF000000"/>
        <rFont val="宋体"/>
        <charset val="134"/>
      </rPr>
      <t>（二十四）预备费</t>
    </r>
  </si>
  <si>
    <r>
      <rPr>
        <sz val="9"/>
        <color rgb="FF000000"/>
        <rFont val="宋体"/>
        <charset val="134"/>
      </rPr>
      <t>（二十五）其他支出</t>
    </r>
  </si>
  <si>
    <r>
      <rPr>
        <sz val="9"/>
        <color rgb="FF000000"/>
        <rFont val="宋体"/>
        <charset val="134"/>
      </rPr>
      <t>（二十六）债务还本支出</t>
    </r>
  </si>
  <si>
    <r>
      <rPr>
        <sz val="9"/>
        <color rgb="FF000000"/>
        <rFont val="宋体"/>
        <charset val="134"/>
      </rPr>
      <t>（二十七）债务付息支出</t>
    </r>
  </si>
  <si>
    <r>
      <rPr>
        <sz val="9"/>
        <color rgb="FF000000"/>
        <rFont val="宋体"/>
        <charset val="134"/>
      </rPr>
      <t>（二十八）债务发行费用支出</t>
    </r>
  </si>
  <si>
    <r>
      <rPr>
        <sz val="9"/>
        <color rgb="FF000000"/>
        <rFont val="宋体"/>
        <charset val="134"/>
      </rPr>
      <t>（二十九）抗疫特别国债还本支出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</si>
  <si>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入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</si>
  <si>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出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</si>
  <si>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sz val="9"/>
        <color theme="1"/>
        <rFont val="仿宋_GB2312"/>
        <charset val="134"/>
      </rPr>
      <t xml:space="preserve"> </t>
    </r>
  </si>
  <si>
    <r>
      <rPr>
        <sz val="16"/>
        <color theme="1"/>
        <rFont val="仿宋_GB2312"/>
        <charset val="134"/>
      </rPr>
      <t>表五、财政拨款支出表</t>
    </r>
  </si>
  <si>
    <r>
      <rPr>
        <b/>
        <sz val="9"/>
        <color rgb="FF000000"/>
        <rFont val="宋体"/>
        <charset val="134"/>
      </rPr>
      <t>单位名称</t>
    </r>
  </si>
  <si>
    <r>
      <rPr>
        <b/>
        <sz val="9"/>
        <color rgb="FF000000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</si>
  <si>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一般公共预算支出</t>
    </r>
  </si>
  <si>
    <r>
      <rPr>
        <b/>
        <sz val="9"/>
        <color rgb="FF000000"/>
        <rFont val="宋体"/>
        <charset val="134"/>
      </rPr>
      <t>政府性基金预算支出</t>
    </r>
  </si>
  <si>
    <r>
      <rPr>
        <b/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</si>
  <si>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宋体"/>
        <charset val="134"/>
      </rPr>
      <t>**</t>
    </r>
  </si>
  <si>
    <r>
      <rPr>
        <sz val="16"/>
        <color theme="1"/>
        <rFont val="仿宋_GB2312"/>
        <charset val="134"/>
      </rPr>
      <t>表六、一般公共预算支出情况表</t>
    </r>
  </si>
  <si>
    <r>
      <rPr>
        <b/>
        <sz val="9"/>
        <color rgb="FF000000"/>
        <rFont val="宋体"/>
        <charset val="134"/>
      </rPr>
      <t>科目编码</t>
    </r>
  </si>
  <si>
    <r>
      <rPr>
        <b/>
        <sz val="9"/>
        <color rgb="FF000000"/>
        <rFont val="宋体"/>
        <charset val="134"/>
      </rPr>
      <t>科目名称</t>
    </r>
  </si>
  <si>
    <r>
      <rPr>
        <b/>
        <sz val="9"/>
        <color theme="1"/>
        <rFont val="宋体"/>
        <charset val="134"/>
      </rPr>
      <t xml:space="preserve"> </t>
    </r>
  </si>
  <si>
    <t>208</t>
  </si>
  <si>
    <t>20805</t>
  </si>
  <si>
    <t>2080505</t>
  </si>
  <si>
    <t>2080506</t>
  </si>
  <si>
    <t>20899</t>
  </si>
  <si>
    <t>2089999</t>
  </si>
  <si>
    <t>210</t>
  </si>
  <si>
    <t>21011</t>
  </si>
  <si>
    <t>2101101</t>
  </si>
  <si>
    <t xml:space="preserve"> 行政单位医疗</t>
  </si>
  <si>
    <t>212</t>
  </si>
  <si>
    <t>21201</t>
  </si>
  <si>
    <t>2120102</t>
  </si>
  <si>
    <t>221</t>
  </si>
  <si>
    <t>22102</t>
  </si>
  <si>
    <t>2210201</t>
  </si>
  <si>
    <r>
      <rPr>
        <sz val="16"/>
        <color theme="1"/>
        <rFont val="仿宋_GB2312"/>
        <charset val="134"/>
      </rPr>
      <t>表七、一般公共预算基本支出情况表</t>
    </r>
  </si>
  <si>
    <r>
      <rPr>
        <b/>
        <sz val="9"/>
        <color rgb="FF000000"/>
        <rFont val="宋体"/>
        <charset val="134"/>
      </rPr>
      <t>经济分类科目</t>
    </r>
  </si>
  <si>
    <r>
      <rPr>
        <b/>
        <sz val="9"/>
        <color rgb="FF000000"/>
        <rFont val="宋体"/>
        <charset val="134"/>
      </rPr>
      <t>一般公共预算基本支出</t>
    </r>
  </si>
  <si>
    <r>
      <rPr>
        <b/>
        <sz val="9"/>
        <color rgb="FF000000"/>
        <rFont val="宋体"/>
        <charset val="134"/>
      </rPr>
      <t>人员经费</t>
    </r>
  </si>
  <si>
    <r>
      <rPr>
        <b/>
        <sz val="9"/>
        <color rgb="FF000000"/>
        <rFont val="宋体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</si>
  <si>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</si>
  <si>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</si>
  <si>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</si>
  <si>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</si>
  <si>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</si>
  <si>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</si>
  <si>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</si>
  <si>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</si>
  <si>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</si>
  <si>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</si>
  <si>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</si>
  <si>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</si>
  <si>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</si>
  <si>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</si>
  <si>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</si>
  <si>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</si>
  <si>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</si>
  <si>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</si>
  <si>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</si>
  <si>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</si>
  <si>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</si>
  <si>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</si>
  <si>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</si>
  <si>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</si>
  <si>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</si>
  <si>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</si>
  <si>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</si>
  <si>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</si>
  <si>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</si>
  <si>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</si>
  <si>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</si>
  <si>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</si>
  <si>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</si>
  <si>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</si>
  <si>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</si>
  <si>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30226</t>
  </si>
  <si>
    <t>劳务费</t>
  </si>
  <si>
    <t>30228</t>
  </si>
  <si>
    <t>工会经费</t>
  </si>
  <si>
    <t>30229</t>
  </si>
  <si>
    <t>福利费</t>
  </si>
  <si>
    <t>30217</t>
  </si>
  <si>
    <t>公务接待费</t>
  </si>
  <si>
    <t>30239</t>
  </si>
  <si>
    <t>其他交通费用</t>
  </si>
  <si>
    <t>其他商品和服务支出</t>
  </si>
  <si>
    <r>
      <rPr>
        <sz val="16"/>
        <color theme="1"/>
        <rFont val="仿宋_GB2312"/>
        <charset val="134"/>
      </rPr>
      <t>表八、一般公共预算</t>
    </r>
    <r>
      <rPr>
        <sz val="16"/>
        <color theme="1"/>
        <rFont val="仿宋_GB2312"/>
        <charset val="134"/>
      </rPr>
      <t>财政拨款</t>
    </r>
    <r>
      <rPr>
        <sz val="16"/>
        <color theme="1"/>
        <rFont val="仿宋_GB2312"/>
        <charset val="134"/>
      </rPr>
      <t>“三公”经费、会议费、培训费支出情况表</t>
    </r>
  </si>
  <si>
    <r>
      <rPr>
        <b/>
        <sz val="9"/>
        <color rgb="FF000000"/>
        <rFont val="宋体"/>
        <charset val="134"/>
      </rPr>
      <t>“三公”经费</t>
    </r>
  </si>
  <si>
    <r>
      <rPr>
        <b/>
        <sz val="9"/>
        <color rgb="FF000000"/>
        <rFont val="宋体"/>
        <charset val="134"/>
      </rPr>
      <t>会议费</t>
    </r>
  </si>
  <si>
    <r>
      <rPr>
        <b/>
        <sz val="9"/>
        <color rgb="FF000000"/>
        <rFont val="宋体"/>
        <charset val="134"/>
      </rPr>
      <t>培训费</t>
    </r>
  </si>
  <si>
    <r>
      <rPr>
        <b/>
        <sz val="9"/>
        <color rgb="FF000000"/>
        <rFont val="宋体"/>
        <charset val="134"/>
      </rPr>
      <t>因公出国（境）费用</t>
    </r>
  </si>
  <si>
    <r>
      <rPr>
        <b/>
        <sz val="9"/>
        <color rgb="FF000000"/>
        <rFont val="宋体"/>
        <charset val="134"/>
      </rPr>
      <t>公务接待费</t>
    </r>
  </si>
  <si>
    <r>
      <rPr>
        <b/>
        <sz val="9"/>
        <color rgb="FF000000"/>
        <rFont val="宋体"/>
        <charset val="134"/>
      </rPr>
      <t>公务用车购置和运行费</t>
    </r>
  </si>
  <si>
    <r>
      <rPr>
        <b/>
        <sz val="9"/>
        <color rgb="FF000000"/>
        <rFont val="宋体"/>
        <charset val="134"/>
      </rPr>
      <t>公务用车购置费</t>
    </r>
  </si>
  <si>
    <r>
      <rPr>
        <b/>
        <sz val="9"/>
        <color rgb="FF000000"/>
        <rFont val="宋体"/>
        <charset val="134"/>
      </rPr>
      <t>公务用车运行费</t>
    </r>
  </si>
  <si>
    <t>……</t>
  </si>
  <si>
    <r>
      <rPr>
        <sz val="16"/>
        <color theme="1"/>
        <rFont val="仿宋_GB2312"/>
        <charset val="134"/>
      </rPr>
      <t>表九、一般公共预算财政拨款机关运行经费表</t>
    </r>
  </si>
  <si>
    <r>
      <rPr>
        <b/>
        <sz val="9"/>
        <color rgb="FF000000"/>
        <rFont val="宋体"/>
        <charset val="134"/>
      </rPr>
      <t>序号</t>
    </r>
  </si>
  <si>
    <r>
      <rPr>
        <sz val="9"/>
        <color rgb="FF000000"/>
        <rFont val="宋体"/>
        <charset val="134"/>
      </rPr>
      <t>[30201]办公费</t>
    </r>
  </si>
  <si>
    <r>
      <rPr>
        <sz val="9"/>
        <color rgb="FF000000"/>
        <rFont val="宋体"/>
        <charset val="134"/>
      </rPr>
      <t>[30202]印刷费</t>
    </r>
  </si>
  <si>
    <r>
      <rPr>
        <sz val="9"/>
        <color rgb="FF000000"/>
        <rFont val="宋体"/>
        <charset val="134"/>
      </rPr>
      <t>[30205]水费</t>
    </r>
  </si>
  <si>
    <r>
      <rPr>
        <sz val="9"/>
        <color rgb="FF000000"/>
        <rFont val="宋体"/>
        <charset val="134"/>
      </rPr>
      <t>[30206]电费</t>
    </r>
  </si>
  <si>
    <r>
      <rPr>
        <sz val="9"/>
        <color rgb="FF000000"/>
        <rFont val="宋体"/>
        <charset val="134"/>
      </rPr>
      <t>[30207]邮电费</t>
    </r>
  </si>
  <si>
    <r>
      <rPr>
        <sz val="9"/>
        <color rgb="FF000000"/>
        <rFont val="宋体"/>
        <charset val="134"/>
      </rPr>
      <t>[30208]取暖费</t>
    </r>
  </si>
  <si>
    <r>
      <rPr>
        <sz val="9"/>
        <color rgb="FF000000"/>
        <rFont val="宋体"/>
        <charset val="134"/>
      </rPr>
      <t>[30209]物业管理费</t>
    </r>
  </si>
  <si>
    <r>
      <rPr>
        <sz val="9"/>
        <color rgb="FF000000"/>
        <rFont val="宋体"/>
        <charset val="134"/>
      </rPr>
      <t>[30211]差旅费</t>
    </r>
  </si>
  <si>
    <r>
      <rPr>
        <sz val="9"/>
        <color rgb="FF000000"/>
        <rFont val="宋体"/>
        <charset val="134"/>
      </rPr>
      <t>[30213]维修（护）费</t>
    </r>
  </si>
  <si>
    <r>
      <rPr>
        <sz val="9"/>
        <color rgb="FF000000"/>
        <rFont val="宋体"/>
        <charset val="134"/>
      </rPr>
      <t>[30215]会议费</t>
    </r>
  </si>
  <si>
    <r>
      <rPr>
        <sz val="9"/>
        <color rgb="FF000000"/>
        <rFont val="宋体"/>
        <charset val="134"/>
      </rPr>
      <t>[30218]专用材料费</t>
    </r>
  </si>
  <si>
    <r>
      <rPr>
        <sz val="9"/>
        <color rgb="FF000000"/>
        <rFont val="宋体"/>
        <charset val="134"/>
      </rPr>
      <t>[30229]福利费</t>
    </r>
  </si>
  <si>
    <r>
      <rPr>
        <sz val="9"/>
        <color rgb="FF000000"/>
        <rFont val="宋体"/>
        <charset val="134"/>
      </rPr>
      <t>[30231]公务用车运行维护费</t>
    </r>
  </si>
  <si>
    <r>
      <rPr>
        <sz val="9"/>
        <color rgb="FF000000"/>
        <rFont val="宋体"/>
        <charset val="134"/>
      </rPr>
      <t>[30299]其他商品和服务支出</t>
    </r>
  </si>
  <si>
    <r>
      <rPr>
        <sz val="9"/>
        <color rgb="FF000000"/>
        <rFont val="宋体"/>
        <charset val="134"/>
      </rPr>
      <t>[31002]办公设备购置</t>
    </r>
  </si>
  <si>
    <r>
      <rPr>
        <sz val="16"/>
        <color theme="1"/>
        <rFont val="仿宋_GB2312"/>
        <charset val="134"/>
      </rPr>
      <t>表十、政府性基金预算支出情况表</t>
    </r>
  </si>
  <si>
    <r>
      <rPr>
        <b/>
        <sz val="10"/>
        <color rgb="FF000000"/>
        <rFont val="宋体"/>
        <charset val="134"/>
      </rPr>
      <t>项目</t>
    </r>
  </si>
  <si>
    <r>
      <rPr>
        <b/>
        <sz val="10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</si>
  <si>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……</t>
    </r>
  </si>
  <si>
    <r>
      <rPr>
        <sz val="16"/>
        <color theme="1"/>
        <rFont val="仿宋_GB2312"/>
        <charset val="134"/>
      </rPr>
      <t>表十一、部门管理转移支付表</t>
    </r>
  </si>
  <si>
    <r>
      <rPr>
        <b/>
        <sz val="9"/>
        <color rgb="FF000000"/>
        <rFont val="宋体"/>
        <charset val="134"/>
      </rPr>
      <t>一般公共预算项目支出</t>
    </r>
  </si>
  <si>
    <r>
      <rPr>
        <b/>
        <sz val="9"/>
        <color rgb="FF000000"/>
        <rFont val="宋体"/>
        <charset val="134"/>
      </rPr>
      <t>政府性基金预算项目支出</t>
    </r>
  </si>
  <si>
    <r>
      <rPr>
        <b/>
        <sz val="9"/>
        <color rgb="FF000000"/>
        <rFont val="宋体"/>
        <charset val="134"/>
      </rPr>
      <t>国有资本经营预算项目支出</t>
    </r>
  </si>
  <si>
    <r>
      <rPr>
        <sz val="16"/>
        <color theme="1"/>
        <rFont val="仿宋_GB2312"/>
        <charset val="134"/>
      </rPr>
      <t>表十二、国有资本经营预算支出情况表</t>
    </r>
  </si>
  <si>
    <t>部门（单位）整体支出绩效目标申报表</t>
  </si>
  <si>
    <t>（2025年度）</t>
  </si>
  <si>
    <r>
      <rPr>
        <sz val="9"/>
        <color rgb="FF000000"/>
        <rFont val="宋体"/>
        <charset val="134"/>
      </rPr>
      <t>部门（单位）名称</t>
    </r>
  </si>
  <si>
    <t>总 体   目 标</t>
  </si>
  <si>
    <t>目标1：确保资金按财务制度、年初预算规定拨付；</t>
  </si>
  <si>
    <t>目标2：通过采取系列措施，财政精细化、科学化管理水平不断提高；</t>
  </si>
  <si>
    <t>目标3：加强全县物业管理，提升物业服务水平；</t>
  </si>
  <si>
    <t>目标4：提高工作质量和水平，保障工作高效推进。</t>
  </si>
  <si>
    <t>预 算 情 况（万元）</t>
  </si>
  <si>
    <r>
      <rPr>
        <sz val="9"/>
        <color rgb="FF000000"/>
        <rFont val="宋体"/>
        <charset val="134"/>
      </rPr>
      <t>按支出类型分</t>
    </r>
  </si>
  <si>
    <r>
      <rPr>
        <sz val="9"/>
        <color rgb="FF000000"/>
        <rFont val="宋体"/>
        <charset val="134"/>
      </rPr>
      <t>预算金额</t>
    </r>
  </si>
  <si>
    <r>
      <rPr>
        <sz val="9"/>
        <color rgb="FF000000"/>
        <rFont val="宋体"/>
        <charset val="134"/>
      </rPr>
      <t>按来源类型分</t>
    </r>
  </si>
  <si>
    <r>
      <rPr>
        <sz val="9"/>
        <color rgb="FF000000"/>
        <rFont val="宋体"/>
        <charset val="134"/>
      </rPr>
      <t>基本支出</t>
    </r>
  </si>
  <si>
    <r>
      <rPr>
        <sz val="9"/>
        <color rgb="FF000000"/>
        <rFont val="宋体"/>
        <charset val="134"/>
      </rPr>
      <t>人员经费</t>
    </r>
  </si>
  <si>
    <r>
      <rPr>
        <sz val="9"/>
        <color rgb="FF000000"/>
        <rFont val="宋体"/>
        <charset val="134"/>
      </rPr>
      <t>当年财政拨款</t>
    </r>
  </si>
  <si>
    <r>
      <rPr>
        <sz val="9"/>
        <color rgb="FF000000"/>
        <rFont val="宋体"/>
        <charset val="134"/>
      </rPr>
      <t>公用经费</t>
    </r>
  </si>
  <si>
    <r>
      <rPr>
        <sz val="9"/>
        <color rgb="FF000000"/>
        <rFont val="宋体"/>
        <charset val="134"/>
      </rPr>
      <t>上年结转资金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</si>
  <si>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</si>
  <si>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其他资金</t>
    </r>
  </si>
  <si>
    <r>
      <rPr>
        <sz val="9"/>
        <color rgb="FF000000"/>
        <rFont val="宋体"/>
        <charset val="134"/>
      </rPr>
      <t>项目支出</t>
    </r>
  </si>
  <si>
    <r>
      <rPr>
        <sz val="9"/>
        <color rgb="FF000000"/>
        <rFont val="宋体"/>
        <charset val="134"/>
      </rPr>
      <t>收入预算合计</t>
    </r>
  </si>
  <si>
    <r>
      <rPr>
        <sz val="9"/>
        <color rgb="FF000000"/>
        <rFont val="宋体"/>
        <charset val="134"/>
      </rPr>
      <t>支出预算合计</t>
    </r>
  </si>
  <si>
    <t xml:space="preserve">绩 效 指 标  </t>
  </si>
  <si>
    <r>
      <rPr>
        <sz val="9"/>
        <color rgb="FF000000"/>
        <rFont val="宋体"/>
        <charset val="134"/>
      </rPr>
      <t>一级指标</t>
    </r>
  </si>
  <si>
    <r>
      <rPr>
        <sz val="9"/>
        <color rgb="FF000000"/>
        <rFont val="宋体"/>
        <charset val="134"/>
      </rPr>
      <t>二级指标</t>
    </r>
  </si>
  <si>
    <r>
      <rPr>
        <sz val="9"/>
        <color rgb="FF000000"/>
        <rFont val="宋体"/>
        <charset val="134"/>
      </rPr>
      <t>三级指标</t>
    </r>
  </si>
  <si>
    <r>
      <rPr>
        <sz val="9"/>
        <color rgb="FF000000"/>
        <rFont val="宋体"/>
        <charset val="134"/>
      </rPr>
      <t>指标值</t>
    </r>
  </si>
  <si>
    <r>
      <rPr>
        <sz val="9"/>
        <color rgb="FF000000"/>
        <rFont val="宋体"/>
        <charset val="134"/>
      </rPr>
      <t>部门管理</t>
    </r>
  </si>
  <si>
    <t>预算编审管理</t>
  </si>
  <si>
    <t>预算编制完整性；预算编制准确性</t>
  </si>
  <si>
    <t>完整、准确</t>
  </si>
  <si>
    <t>预决算信息公开管理</t>
  </si>
  <si>
    <t>预决算信息公开性</t>
  </si>
  <si>
    <t>及时公开</t>
  </si>
  <si>
    <t>部门预算管理</t>
  </si>
  <si>
    <t>管理制度健全性</t>
  </si>
  <si>
    <t>健全</t>
  </si>
  <si>
    <t>政府采购管理</t>
  </si>
  <si>
    <t>政府采购执行率</t>
  </si>
  <si>
    <t>≥95%</t>
  </si>
  <si>
    <t>资产管理</t>
  </si>
  <si>
    <t>资产管理规范性</t>
  </si>
  <si>
    <t>规范</t>
  </si>
  <si>
    <r>
      <rPr>
        <sz val="9"/>
        <color rgb="FF000000"/>
        <rFont val="宋体"/>
        <charset val="134"/>
      </rPr>
      <t>履职效果</t>
    </r>
  </si>
  <si>
    <t>部门履职目标（根据单位工作计划设定数量、质量、时效等指标）</t>
  </si>
  <si>
    <t>工资福利保障人数</t>
  </si>
  <si>
    <t>13人</t>
  </si>
  <si>
    <t>资金支付合规性</t>
  </si>
  <si>
    <t>合规</t>
  </si>
  <si>
    <t>住房保障家庭验收合格率</t>
  </si>
  <si>
    <t>≥98%</t>
  </si>
  <si>
    <t>履职效果目标（根据单位职能填写效益指标，经济效益、社会效益、生态效益，至少填写一类效益）</t>
  </si>
  <si>
    <t>保障单位正常运转</t>
  </si>
  <si>
    <t>保障</t>
  </si>
  <si>
    <t>提升物业服务质量</t>
  </si>
  <si>
    <t>提升</t>
  </si>
  <si>
    <t>提高公租房申报入住率</t>
  </si>
  <si>
    <t>提高</t>
  </si>
  <si>
    <t>服务对象满意度</t>
  </si>
  <si>
    <t>社会公众满意度</t>
  </si>
  <si>
    <t>单位职工满意度</t>
  </si>
  <si>
    <t>能力建设</t>
  </si>
  <si>
    <t>长效管理</t>
  </si>
  <si>
    <t>各项工作制度完善率</t>
  </si>
  <si>
    <t>人力资源建设</t>
  </si>
  <si>
    <t>人员管理</t>
  </si>
  <si>
    <t>持续加强</t>
  </si>
  <si>
    <t>档案管理</t>
  </si>
  <si>
    <t>档案归类、整理、保密机制完善率</t>
  </si>
  <si>
    <t>注： 1.“其他资金”是指与财政拨款共同用于同一项目的单位自有资金、社会资金等。
    2.各地请根据实际情况，选择适合的二级指标进行填报，并细化为三级指标和指标值。
    3.“财政拨款”，项目涉及的全部财政资金投入。</t>
  </si>
  <si>
    <t>部门（单位）项目支出绩效目标申报表（2025年度）</t>
  </si>
  <si>
    <t>项目名称</t>
  </si>
  <si>
    <t>保障性公共租赁住房维修项目</t>
  </si>
  <si>
    <t>项目负责人及联系电话</t>
  </si>
  <si>
    <t xml:space="preserve"> 南易   0934-5122585</t>
  </si>
  <si>
    <t>主管部门</t>
  </si>
  <si>
    <t>实施单位</t>
  </si>
  <si>
    <t>资金情况
(万元）</t>
  </si>
  <si>
    <t>年度资金总额：</t>
  </si>
  <si>
    <t xml:space="preserve">     其中：财政拨款</t>
  </si>
  <si>
    <t xml:space="preserve">          其他资金</t>
  </si>
  <si>
    <t>总 体    目 标</t>
  </si>
  <si>
    <t>年度目标</t>
  </si>
  <si>
    <t>目标1：加强公租房维修资金的管理，提高财政资金使用效益
目标2：提高公租房申报入住率，增加租金收入。
目标3：改善公租房基础设施条件，保障公租房住户的住房安全。</t>
  </si>
  <si>
    <t>绩 效     指 标</t>
  </si>
  <si>
    <t>一级指标</t>
  </si>
  <si>
    <t>二级指标</t>
  </si>
  <si>
    <t>三级指标</t>
  </si>
  <si>
    <t>指标值</t>
  </si>
  <si>
    <t>成本指标</t>
  </si>
  <si>
    <t>经济成本</t>
  </si>
  <si>
    <t>成本控制数</t>
  </si>
  <si>
    <t>≤10万元</t>
  </si>
  <si>
    <t>产出指标</t>
  </si>
  <si>
    <t>数量指标</t>
  </si>
  <si>
    <t>维修公租房小区数量</t>
  </si>
  <si>
    <t>3个</t>
  </si>
  <si>
    <t>质量指标</t>
  </si>
  <si>
    <t>维修验收合格率</t>
  </si>
  <si>
    <t>资金使用的合规性</t>
  </si>
  <si>
    <t>时效指标</t>
  </si>
  <si>
    <t>公租房维修及时性</t>
  </si>
  <si>
    <t>及时</t>
  </si>
  <si>
    <t>效益指标</t>
  </si>
  <si>
    <t>经济效益
指标</t>
  </si>
  <si>
    <t>增加租金收入</t>
  </si>
  <si>
    <t>增加</t>
  </si>
  <si>
    <t>社会效益
指标</t>
  </si>
  <si>
    <t>保障公租房住户的住房安全</t>
  </si>
  <si>
    <t>改善公租房基础设施条件</t>
  </si>
  <si>
    <t>改善</t>
  </si>
  <si>
    <t>满意度指标</t>
  </si>
  <si>
    <t>服务对象满度
指标</t>
  </si>
  <si>
    <t>保障性住房住户满意度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</si>
</sst>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7" formatCode="&quot;￥&quot;#,##0.00;&quot;￥&quot;\-#,##0.00"/>
    <numFmt numFmtId="178" formatCode="#,##0_ "/>
  </numFmts>
  <fonts count="43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0"/>
    </font>
    <font>
      <b/>
      <sz val="12"/>
      <color theme="1"/>
      <name val="仿宋_GB2312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10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9"/>
      <color theme="1"/>
      <name val="仿宋_GB2312"/>
      <charset val="134"/>
    </font>
    <font>
      <sz val="11"/>
      <name val="Times New Roman"/>
      <charset val="0"/>
    </font>
    <font>
      <b/>
      <sz val="9"/>
      <name val="SimSun"/>
      <charset val="134"/>
    </font>
    <font>
      <sz val="9"/>
      <name val="SimSun"/>
      <charset val="134"/>
    </font>
    <font>
      <sz val="10"/>
      <name val="宋体"/>
      <charset val="134"/>
    </font>
    <font>
      <sz val="12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6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8" fillId="2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14" borderId="17" applyNumberFormat="0" applyAlignment="0" applyProtection="0">
      <alignment vertical="center"/>
    </xf>
    <xf numFmtId="0" fontId="39" fillId="14" borderId="21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0" borderId="0"/>
  </cellStyleXfs>
  <cellXfs count="1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 indent="2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1" fillId="2" borderId="1" xfId="0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right" vertical="top" wrapText="1"/>
    </xf>
    <xf numFmtId="0" fontId="6" fillId="2" borderId="1" xfId="0" applyFont="1" applyFill="1" applyBorder="1" applyAlignment="1">
      <alignment horizontal="justify" vertical="top"/>
    </xf>
    <xf numFmtId="0" fontId="6" fillId="0" borderId="0" xfId="0" applyFont="1" applyAlignment="1">
      <alignment horizontal="left" vertical="center" indent="2"/>
    </xf>
    <xf numFmtId="0" fontId="12" fillId="0" borderId="0" xfId="0" applyFont="1" applyAlignment="1">
      <alignment horizontal="justify" vertical="center"/>
    </xf>
    <xf numFmtId="177" fontId="11" fillId="2" borderId="1" xfId="0" applyNumberFormat="1" applyFont="1" applyFill="1" applyBorder="1" applyAlignment="1">
      <alignment horizontal="center" vertical="center"/>
    </xf>
    <xf numFmtId="7" fontId="11" fillId="2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/>
    </xf>
    <xf numFmtId="7" fontId="6" fillId="2" borderId="1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0" fontId="0" fillId="0" borderId="1" xfId="0" applyBorder="1">
      <alignment vertical="center"/>
    </xf>
    <xf numFmtId="0" fontId="6" fillId="2" borderId="1" xfId="0" applyNumberFormat="1" applyFont="1" applyFill="1" applyBorder="1" applyAlignment="1">
      <alignment horizontal="left" vertical="center"/>
    </xf>
    <xf numFmtId="178" fontId="16" fillId="0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left" vertical="top"/>
    </xf>
    <xf numFmtId="177" fontId="11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left" vertical="center"/>
    </xf>
    <xf numFmtId="177" fontId="6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left" vertical="top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7" fontId="6" fillId="2" borderId="1" xfId="0" applyNumberFormat="1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177" fontId="10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2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177" fontId="10" fillId="2" borderId="1" xfId="0" applyNumberFormat="1" applyFont="1" applyFill="1" applyBorder="1" applyAlignment="1">
      <alignment horizontal="center" vertical="top"/>
    </xf>
    <xf numFmtId="177" fontId="5" fillId="2" borderId="1" xfId="0" applyNumberFormat="1" applyFont="1" applyFill="1" applyBorder="1" applyAlignment="1">
      <alignment horizontal="center" vertical="top"/>
    </xf>
    <xf numFmtId="177" fontId="5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top"/>
    </xf>
    <xf numFmtId="177" fontId="11" fillId="2" borderId="1" xfId="0" applyNumberFormat="1" applyFont="1" applyFill="1" applyBorder="1" applyAlignment="1">
      <alignment horizontal="center" vertical="top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77" fontId="5" fillId="0" borderId="1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4" xfId="0" applyBorder="1" applyAlignment="1">
      <alignment horizontal="left" vertical="center"/>
    </xf>
    <xf numFmtId="0" fontId="0" fillId="0" borderId="1" xfId="0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0"/>
  <sheetViews>
    <sheetView workbookViewId="0">
      <selection activeCell="AB8" sqref="AB8"/>
    </sheetView>
  </sheetViews>
  <sheetFormatPr defaultColWidth="9" defaultRowHeight="13.5"/>
  <cols>
    <col min="1" max="1" width="6.375" customWidth="1"/>
    <col min="2" max="2" width="6.625" customWidth="1"/>
    <col min="3" max="3" width="6.5" customWidth="1"/>
    <col min="4" max="6" width="5.625" customWidth="1"/>
    <col min="7" max="7" width="7.25" customWidth="1"/>
    <col min="8" max="8" width="5.625" customWidth="1"/>
    <col min="9" max="9" width="6.375" customWidth="1"/>
    <col min="10" max="11" width="5.625" customWidth="1"/>
    <col min="12" max="12" width="6.625" customWidth="1"/>
    <col min="13" max="15" width="5.625" customWidth="1"/>
    <col min="16" max="16" width="7.5" customWidth="1"/>
    <col min="17" max="17" width="6.875" customWidth="1"/>
    <col min="18" max="18" width="7.25" customWidth="1"/>
    <col min="19" max="19" width="7.875" customWidth="1"/>
    <col min="20" max="20" width="7.75" customWidth="1"/>
    <col min="21" max="21" width="12.125" customWidth="1"/>
    <col min="22" max="22" width="10.75" customWidth="1"/>
    <col min="23" max="23" width="7.875" customWidth="1"/>
    <col min="24" max="24" width="7.75" customWidth="1"/>
    <col min="25" max="25" width="8.625" customWidth="1"/>
  </cols>
  <sheetData>
    <row r="1" ht="20.1" customHeight="1" spans="1:1">
      <c r="A1" s="103" t="s">
        <v>0</v>
      </c>
    </row>
    <row r="2" ht="36.75" customHeight="1" spans="1:25">
      <c r="A2" s="104" t="s">
        <v>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</row>
    <row r="3" ht="23.25" customHeight="1" spans="1:4">
      <c r="A3" t="s">
        <v>2</v>
      </c>
      <c r="D3" t="s">
        <v>3</v>
      </c>
    </row>
    <row r="4" ht="24.75" customHeight="1" spans="1:3">
      <c r="A4" t="s">
        <v>4</v>
      </c>
      <c r="C4" t="s">
        <v>5</v>
      </c>
    </row>
    <row r="5" ht="33" customHeight="1" spans="1:25">
      <c r="A5" s="105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 t="s">
        <v>7</v>
      </c>
      <c r="S5" s="105"/>
      <c r="T5" s="105"/>
      <c r="U5" s="105"/>
      <c r="V5" s="105"/>
      <c r="W5" s="105" t="s">
        <v>8</v>
      </c>
      <c r="X5" s="105"/>
      <c r="Y5" s="105"/>
    </row>
    <row r="6" ht="166.5" customHeight="1" spans="1:25">
      <c r="A6" s="106" t="s">
        <v>9</v>
      </c>
      <c r="B6" s="107" t="s">
        <v>10</v>
      </c>
      <c r="C6" s="107" t="s">
        <v>11</v>
      </c>
      <c r="D6" s="108" t="s">
        <v>12</v>
      </c>
      <c r="E6" s="108" t="s">
        <v>13</v>
      </c>
      <c r="F6" s="108" t="s">
        <v>14</v>
      </c>
      <c r="G6" s="107" t="s">
        <v>15</v>
      </c>
      <c r="H6" s="107" t="s">
        <v>16</v>
      </c>
      <c r="I6" s="107" t="s">
        <v>17</v>
      </c>
      <c r="J6" s="107" t="s">
        <v>18</v>
      </c>
      <c r="K6" s="107" t="s">
        <v>19</v>
      </c>
      <c r="L6" s="107" t="s">
        <v>20</v>
      </c>
      <c r="M6" s="107" t="s">
        <v>21</v>
      </c>
      <c r="N6" s="107" t="s">
        <v>22</v>
      </c>
      <c r="O6" s="107" t="s">
        <v>23</v>
      </c>
      <c r="P6" s="107" t="s">
        <v>24</v>
      </c>
      <c r="Q6" s="107" t="s">
        <v>25</v>
      </c>
      <c r="R6" s="107" t="s">
        <v>26</v>
      </c>
      <c r="S6" s="107" t="s">
        <v>27</v>
      </c>
      <c r="T6" s="107" t="s">
        <v>28</v>
      </c>
      <c r="U6" s="107" t="s">
        <v>29</v>
      </c>
      <c r="V6" s="107" t="s">
        <v>30</v>
      </c>
      <c r="W6" s="107" t="s">
        <v>31</v>
      </c>
      <c r="X6" s="107" t="s">
        <v>32</v>
      </c>
      <c r="Y6" s="107" t="s">
        <v>33</v>
      </c>
    </row>
    <row r="7" ht="41.25" customHeight="1" spans="1:25">
      <c r="A7" s="105" t="s">
        <v>34</v>
      </c>
      <c r="B7" s="109" t="s">
        <v>35</v>
      </c>
      <c r="C7" s="109" t="s">
        <v>35</v>
      </c>
      <c r="D7" s="109" t="s">
        <v>35</v>
      </c>
      <c r="E7" s="109" t="s">
        <v>35</v>
      </c>
      <c r="F7" s="109" t="s">
        <v>35</v>
      </c>
      <c r="G7" s="109" t="s">
        <v>35</v>
      </c>
      <c r="H7" s="109" t="s">
        <v>35</v>
      </c>
      <c r="I7" s="109" t="s">
        <v>35</v>
      </c>
      <c r="J7" s="109" t="s">
        <v>35</v>
      </c>
      <c r="K7" s="109" t="s">
        <v>35</v>
      </c>
      <c r="L7" s="109" t="s">
        <v>35</v>
      </c>
      <c r="M7" s="109" t="s">
        <v>35</v>
      </c>
      <c r="N7" s="109" t="s">
        <v>35</v>
      </c>
      <c r="O7" s="109" t="s">
        <v>35</v>
      </c>
      <c r="P7" s="109" t="s">
        <v>35</v>
      </c>
      <c r="Q7" s="109" t="s">
        <v>35</v>
      </c>
      <c r="R7" s="109" t="s">
        <v>35</v>
      </c>
      <c r="S7" s="109" t="s">
        <v>35</v>
      </c>
      <c r="T7" s="109" t="s">
        <v>35</v>
      </c>
      <c r="U7" s="109" t="s">
        <v>35</v>
      </c>
      <c r="V7" s="109" t="s">
        <v>35</v>
      </c>
      <c r="W7" s="109" t="s">
        <v>35</v>
      </c>
      <c r="X7" s="109" t="s">
        <v>35</v>
      </c>
      <c r="Y7" s="109" t="s">
        <v>35</v>
      </c>
    </row>
    <row r="8" ht="102.75" customHeight="1" spans="1:25">
      <c r="A8" s="110" t="s">
        <v>36</v>
      </c>
      <c r="B8" s="111" t="s">
        <v>37</v>
      </c>
      <c r="C8" s="112"/>
      <c r="D8" s="112"/>
      <c r="E8" s="112"/>
      <c r="F8" s="110" t="s">
        <v>38</v>
      </c>
      <c r="G8" s="111" t="s">
        <v>37</v>
      </c>
      <c r="H8" s="112"/>
      <c r="I8" s="112"/>
      <c r="J8" s="112"/>
      <c r="K8" s="110" t="s">
        <v>39</v>
      </c>
      <c r="L8" s="111" t="s">
        <v>37</v>
      </c>
      <c r="M8" s="110"/>
      <c r="N8" s="110"/>
      <c r="O8" s="110"/>
      <c r="P8" s="110" t="s">
        <v>40</v>
      </c>
      <c r="Q8" s="111" t="s">
        <v>37</v>
      </c>
      <c r="R8" s="110"/>
      <c r="S8" s="110"/>
      <c r="T8" s="110"/>
      <c r="U8" s="110" t="s">
        <v>41</v>
      </c>
      <c r="V8" s="111" t="s">
        <v>37</v>
      </c>
      <c r="W8" s="110"/>
      <c r="X8" s="110"/>
      <c r="Y8" s="110"/>
    </row>
    <row r="9" ht="38.25" customHeight="1" spans="1:25">
      <c r="A9" s="110"/>
      <c r="B9" s="112" t="s">
        <v>42</v>
      </c>
      <c r="C9" s="112"/>
      <c r="D9" s="112"/>
      <c r="E9" s="112"/>
      <c r="F9" s="105"/>
      <c r="G9" s="112" t="s">
        <v>42</v>
      </c>
      <c r="H9" s="112"/>
      <c r="I9" s="112"/>
      <c r="J9" s="112"/>
      <c r="K9" s="110"/>
      <c r="L9" s="115" t="s">
        <v>42</v>
      </c>
      <c r="M9" s="110"/>
      <c r="N9" s="110"/>
      <c r="O9" s="110"/>
      <c r="P9" s="110"/>
      <c r="Q9" s="115" t="s">
        <v>42</v>
      </c>
      <c r="R9" s="110"/>
      <c r="S9" s="110"/>
      <c r="T9" s="110"/>
      <c r="U9" s="110"/>
      <c r="V9" s="112" t="s">
        <v>42</v>
      </c>
      <c r="W9" s="110"/>
      <c r="X9" s="110"/>
      <c r="Y9" s="110"/>
    </row>
    <row r="10" ht="61.5" customHeight="1" spans="1:25">
      <c r="A10" s="113" t="s">
        <v>43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</row>
  </sheetData>
  <mergeCells count="20">
    <mergeCell ref="A2:Y2"/>
    <mergeCell ref="B5:Q5"/>
    <mergeCell ref="R5:V5"/>
    <mergeCell ref="W5:Y5"/>
    <mergeCell ref="C8:E8"/>
    <mergeCell ref="H8:J8"/>
    <mergeCell ref="M8:O8"/>
    <mergeCell ref="R8:T8"/>
    <mergeCell ref="W8:Y8"/>
    <mergeCell ref="C9:E9"/>
    <mergeCell ref="H9:J9"/>
    <mergeCell ref="M9:O9"/>
    <mergeCell ref="R9:T9"/>
    <mergeCell ref="W9:Y9"/>
    <mergeCell ref="A10:Y10"/>
    <mergeCell ref="A8:A9"/>
    <mergeCell ref="F8:F9"/>
    <mergeCell ref="K8:K9"/>
    <mergeCell ref="P8:P9"/>
    <mergeCell ref="U8:U9"/>
  </mergeCells>
  <printOptions horizontalCentered="1"/>
  <pageMargins left="0.196850393700787" right="0.196850393700787" top="0.78740157480315" bottom="0.590551181102362" header="0.708661417322835" footer="0.47244094488189"/>
  <pageSetup paperSize="9" scale="84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K22" sqref="K22"/>
    </sheetView>
  </sheetViews>
  <sheetFormatPr defaultColWidth="9" defaultRowHeight="13.5" outlineLevelCol="4"/>
  <cols>
    <col min="1" max="1" width="21.625" customWidth="1"/>
    <col min="2" max="2" width="24.375" customWidth="1"/>
    <col min="3" max="5" width="14.5" customWidth="1"/>
    <col min="7" max="7" width="17.875" customWidth="1"/>
  </cols>
  <sheetData>
    <row r="1" ht="20.25" spans="1:5">
      <c r="A1" s="34" t="s">
        <v>270</v>
      </c>
      <c r="B1" s="34"/>
      <c r="C1" s="34"/>
      <c r="D1" s="34"/>
      <c r="E1" s="34"/>
    </row>
    <row r="2" spans="1:5">
      <c r="A2" s="35"/>
      <c r="B2" s="36"/>
      <c r="C2" s="36"/>
      <c r="D2" s="36"/>
      <c r="E2" s="36" t="s">
        <v>45</v>
      </c>
    </row>
    <row r="3" spans="1:5">
      <c r="A3" s="44" t="s">
        <v>271</v>
      </c>
      <c r="B3" s="44" t="s">
        <v>48</v>
      </c>
      <c r="C3" s="44" t="s">
        <v>144</v>
      </c>
      <c r="D3" s="44" t="s">
        <v>119</v>
      </c>
      <c r="E3" s="44" t="s">
        <v>120</v>
      </c>
    </row>
    <row r="4" spans="1:5">
      <c r="A4" s="44" t="s">
        <v>98</v>
      </c>
      <c r="B4" s="44" t="s">
        <v>98</v>
      </c>
      <c r="C4" s="44">
        <v>1</v>
      </c>
      <c r="D4" s="44">
        <v>2</v>
      </c>
      <c r="E4" s="44">
        <v>3</v>
      </c>
    </row>
    <row r="5" spans="1:5">
      <c r="A5" s="45"/>
      <c r="B5" s="46" t="s">
        <v>184</v>
      </c>
      <c r="C5" s="47">
        <f>D5+E5</f>
        <v>7.83584</v>
      </c>
      <c r="D5" s="47">
        <f>D6+D7+D8+D9+D10+D11+D12+D13+D14+D15+D16+D17+D18+D19+D20</f>
        <v>7.83584</v>
      </c>
      <c r="E5" s="48"/>
    </row>
    <row r="6" spans="1:5">
      <c r="A6" s="49">
        <v>1</v>
      </c>
      <c r="B6" s="42" t="s">
        <v>272</v>
      </c>
      <c r="C6" s="47">
        <f t="shared" ref="C6:C17" si="0">D6+E6</f>
        <v>2.202</v>
      </c>
      <c r="D6" s="50">
        <v>2.202</v>
      </c>
      <c r="E6" s="51"/>
    </row>
    <row r="7" spans="1:5">
      <c r="A7" s="49">
        <v>2</v>
      </c>
      <c r="B7" s="42" t="s">
        <v>273</v>
      </c>
      <c r="C7" s="47">
        <f t="shared" si="0"/>
        <v>0.3</v>
      </c>
      <c r="D7" s="50">
        <v>0.3</v>
      </c>
      <c r="E7" s="51"/>
    </row>
    <row r="8" spans="1:5">
      <c r="A8" s="49">
        <v>3</v>
      </c>
      <c r="B8" s="42" t="s">
        <v>274</v>
      </c>
      <c r="C8" s="47">
        <f t="shared" si="0"/>
        <v>0.12</v>
      </c>
      <c r="D8" s="50">
        <v>0.12</v>
      </c>
      <c r="E8" s="51"/>
    </row>
    <row r="9" spans="1:5">
      <c r="A9" s="49">
        <v>4</v>
      </c>
      <c r="B9" s="42" t="s">
        <v>275</v>
      </c>
      <c r="C9" s="47">
        <f t="shared" si="0"/>
        <v>1.2</v>
      </c>
      <c r="D9" s="50">
        <v>1.2</v>
      </c>
      <c r="E9" s="51"/>
    </row>
    <row r="10" spans="1:5">
      <c r="A10" s="49">
        <v>5</v>
      </c>
      <c r="B10" s="42" t="s">
        <v>276</v>
      </c>
      <c r="C10" s="47">
        <f t="shared" si="0"/>
        <v>1.128</v>
      </c>
      <c r="D10" s="50">
        <v>1.128</v>
      </c>
      <c r="E10" s="51"/>
    </row>
    <row r="11" spans="1:5">
      <c r="A11" s="49">
        <v>6</v>
      </c>
      <c r="B11" s="42" t="s">
        <v>277</v>
      </c>
      <c r="C11" s="47"/>
      <c r="D11" s="49"/>
      <c r="E11" s="51"/>
    </row>
    <row r="12" spans="1:5">
      <c r="A12" s="49">
        <v>7</v>
      </c>
      <c r="B12" s="42" t="s">
        <v>278</v>
      </c>
      <c r="C12" s="47"/>
      <c r="D12" s="49"/>
      <c r="E12" s="51"/>
    </row>
    <row r="13" spans="1:5">
      <c r="A13" s="49">
        <v>8</v>
      </c>
      <c r="B13" s="42" t="s">
        <v>279</v>
      </c>
      <c r="C13" s="47">
        <f t="shared" si="0"/>
        <v>0.35</v>
      </c>
      <c r="D13" s="50">
        <v>0.35</v>
      </c>
      <c r="E13" s="51"/>
    </row>
    <row r="14" spans="1:5">
      <c r="A14" s="49">
        <v>9</v>
      </c>
      <c r="B14" s="42" t="s">
        <v>280</v>
      </c>
      <c r="C14" s="47"/>
      <c r="D14" s="49"/>
      <c r="E14" s="51"/>
    </row>
    <row r="15" spans="1:5">
      <c r="A15" s="49">
        <v>10</v>
      </c>
      <c r="B15" s="42" t="s">
        <v>281</v>
      </c>
      <c r="C15" s="47"/>
      <c r="D15" s="49"/>
      <c r="E15" s="51"/>
    </row>
    <row r="16" spans="1:5">
      <c r="A16" s="49">
        <v>11</v>
      </c>
      <c r="B16" s="42" t="s">
        <v>282</v>
      </c>
      <c r="C16" s="47"/>
      <c r="D16" s="49"/>
      <c r="E16" s="51"/>
    </row>
    <row r="17" ht="15" spans="1:5">
      <c r="A17" s="49">
        <v>12</v>
      </c>
      <c r="B17" s="42" t="s">
        <v>283</v>
      </c>
      <c r="C17" s="47">
        <f t="shared" si="0"/>
        <v>2.53584</v>
      </c>
      <c r="D17" s="52">
        <v>2.53584</v>
      </c>
      <c r="E17" s="51"/>
    </row>
    <row r="18" spans="1:5">
      <c r="A18" s="49">
        <v>13</v>
      </c>
      <c r="B18" s="42" t="s">
        <v>284</v>
      </c>
      <c r="C18" s="53"/>
      <c r="D18" s="49"/>
      <c r="E18" s="51"/>
    </row>
    <row r="19" spans="1:5">
      <c r="A19" s="49">
        <v>14</v>
      </c>
      <c r="B19" s="42" t="s">
        <v>285</v>
      </c>
      <c r="C19" s="41"/>
      <c r="D19" s="49"/>
      <c r="E19" s="51"/>
    </row>
    <row r="20" spans="1:5">
      <c r="A20" s="49">
        <v>15</v>
      </c>
      <c r="B20" s="42" t="s">
        <v>286</v>
      </c>
      <c r="C20" s="41"/>
      <c r="D20" s="49"/>
      <c r="E20" s="51"/>
    </row>
    <row r="21" spans="1:4">
      <c r="A21" s="43" t="s">
        <v>96</v>
      </c>
      <c r="D21" s="54"/>
    </row>
  </sheetData>
  <mergeCells count="1">
    <mergeCell ref="A1:E1"/>
  </mergeCells>
  <printOptions horizontalCentered="1"/>
  <pageMargins left="0.629861111111111" right="0.550694444444444" top="1" bottom="1" header="0.5" footer="0.5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1" sqref="A1:B16"/>
    </sheetView>
  </sheetViews>
  <sheetFormatPr defaultColWidth="9" defaultRowHeight="13.5" outlineLevelCol="1"/>
  <cols>
    <col min="1" max="1" width="77.25" customWidth="1"/>
    <col min="2" max="2" width="28.75" customWidth="1"/>
  </cols>
  <sheetData>
    <row r="1" ht="20.25" spans="1:2">
      <c r="A1" s="34" t="s">
        <v>287</v>
      </c>
      <c r="B1" s="34"/>
    </row>
    <row r="2" spans="1:2">
      <c r="A2" s="35"/>
      <c r="B2" s="36" t="s">
        <v>45</v>
      </c>
    </row>
    <row r="3" ht="15" customHeight="1" spans="1:2">
      <c r="A3" s="37" t="s">
        <v>288</v>
      </c>
      <c r="B3" s="38" t="s">
        <v>289</v>
      </c>
    </row>
    <row r="4" spans="1:2">
      <c r="A4" s="37"/>
      <c r="B4" s="38"/>
    </row>
    <row r="5" spans="1:2">
      <c r="A5" s="39" t="s">
        <v>98</v>
      </c>
      <c r="B5" s="38">
        <v>1</v>
      </c>
    </row>
    <row r="6" spans="1:2">
      <c r="A6" s="40" t="s">
        <v>122</v>
      </c>
      <c r="B6" s="41"/>
    </row>
    <row r="7" spans="1:2">
      <c r="A7" s="42" t="s">
        <v>290</v>
      </c>
      <c r="B7" s="41"/>
    </row>
    <row r="8" spans="1:2">
      <c r="A8" s="42"/>
      <c r="B8" s="41"/>
    </row>
    <row r="9" spans="1:2">
      <c r="A9" s="42"/>
      <c r="B9" s="41"/>
    </row>
    <row r="10" spans="1:2">
      <c r="A10" s="42"/>
      <c r="B10" s="41"/>
    </row>
    <row r="11" spans="1:2">
      <c r="A11" s="42"/>
      <c r="B11" s="41"/>
    </row>
    <row r="12" spans="1:2">
      <c r="A12" s="42"/>
      <c r="B12" s="41"/>
    </row>
    <row r="13" spans="1:2">
      <c r="A13" s="42"/>
      <c r="B13" s="41"/>
    </row>
    <row r="14" spans="1:2">
      <c r="A14" s="42"/>
      <c r="B14" s="41"/>
    </row>
    <row r="15" spans="1:2">
      <c r="A15" s="42"/>
      <c r="B15" s="41"/>
    </row>
    <row r="16" spans="1:1">
      <c r="A16" s="43" t="s">
        <v>96</v>
      </c>
    </row>
  </sheetData>
  <mergeCells count="3">
    <mergeCell ref="A1:B1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A1" sqref="A1:E15"/>
    </sheetView>
  </sheetViews>
  <sheetFormatPr defaultColWidth="9" defaultRowHeight="13.5" outlineLevelCol="4"/>
  <cols>
    <col min="1" max="1" width="18" customWidth="1"/>
    <col min="3" max="5" width="29.25" customWidth="1"/>
  </cols>
  <sheetData>
    <row r="1" ht="20.25" spans="1:5">
      <c r="A1" s="34" t="s">
        <v>291</v>
      </c>
      <c r="B1" s="34"/>
      <c r="C1" s="34"/>
      <c r="D1" s="34"/>
      <c r="E1" s="34"/>
    </row>
    <row r="2" spans="1:5">
      <c r="A2" s="35"/>
      <c r="B2" s="36"/>
      <c r="C2" s="36"/>
      <c r="D2" s="36"/>
      <c r="E2" s="36" t="s">
        <v>45</v>
      </c>
    </row>
    <row r="3" spans="1:5">
      <c r="A3" s="44" t="s">
        <v>183</v>
      </c>
      <c r="B3" s="44" t="s">
        <v>144</v>
      </c>
      <c r="C3" s="44" t="s">
        <v>292</v>
      </c>
      <c r="D3" s="44" t="s">
        <v>293</v>
      </c>
      <c r="E3" s="44" t="s">
        <v>294</v>
      </c>
    </row>
    <row r="4" spans="1:5">
      <c r="A4" s="44" t="s">
        <v>98</v>
      </c>
      <c r="B4" s="44">
        <v>1</v>
      </c>
      <c r="C4" s="44">
        <v>2</v>
      </c>
      <c r="D4" s="44">
        <v>3</v>
      </c>
      <c r="E4" s="44">
        <v>4</v>
      </c>
    </row>
    <row r="5" spans="1:5">
      <c r="A5" s="40" t="s">
        <v>122</v>
      </c>
      <c r="B5" s="41"/>
      <c r="C5" s="41"/>
      <c r="D5" s="41"/>
      <c r="E5" s="41"/>
    </row>
    <row r="6" spans="1:5">
      <c r="A6" s="42" t="s">
        <v>290</v>
      </c>
      <c r="B6" s="41"/>
      <c r="C6" s="41"/>
      <c r="D6" s="41"/>
      <c r="E6" s="41"/>
    </row>
    <row r="7" spans="1:5">
      <c r="A7" s="42"/>
      <c r="B7" s="41"/>
      <c r="C7" s="41"/>
      <c r="D7" s="41"/>
      <c r="E7" s="41"/>
    </row>
    <row r="8" spans="1:5">
      <c r="A8" s="42"/>
      <c r="B8" s="41"/>
      <c r="C8" s="41"/>
      <c r="D8" s="41"/>
      <c r="E8" s="41"/>
    </row>
    <row r="9" spans="1:5">
      <c r="A9" s="42"/>
      <c r="B9" s="41"/>
      <c r="C9" s="41"/>
      <c r="D9" s="41"/>
      <c r="E9" s="41"/>
    </row>
    <row r="10" spans="1:5">
      <c r="A10" s="42"/>
      <c r="B10" s="41"/>
      <c r="C10" s="41"/>
      <c r="D10" s="41"/>
      <c r="E10" s="41"/>
    </row>
    <row r="11" spans="1:5">
      <c r="A11" s="42"/>
      <c r="B11" s="41"/>
      <c r="C11" s="41"/>
      <c r="D11" s="41"/>
      <c r="E11" s="41"/>
    </row>
    <row r="12" spans="1:5">
      <c r="A12" s="42"/>
      <c r="B12" s="41"/>
      <c r="C12" s="41"/>
      <c r="D12" s="41"/>
      <c r="E12" s="41"/>
    </row>
    <row r="13" spans="1:5">
      <c r="A13" s="42"/>
      <c r="B13" s="41"/>
      <c r="C13" s="41"/>
      <c r="D13" s="41"/>
      <c r="E13" s="41"/>
    </row>
    <row r="14" spans="1:5">
      <c r="A14" s="42"/>
      <c r="B14" s="41"/>
      <c r="C14" s="41"/>
      <c r="D14" s="41"/>
      <c r="E14" s="41"/>
    </row>
    <row r="15" spans="1:1">
      <c r="A15" s="43" t="s">
        <v>96</v>
      </c>
    </row>
  </sheetData>
  <mergeCells count="1">
    <mergeCell ref="A1:E1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9" sqref="A9"/>
    </sheetView>
  </sheetViews>
  <sheetFormatPr defaultColWidth="9" defaultRowHeight="13.5" outlineLevelCol="1"/>
  <cols>
    <col min="1" max="1" width="53" customWidth="1"/>
    <col min="2" max="2" width="29" customWidth="1"/>
  </cols>
  <sheetData>
    <row r="1" ht="20.25" spans="1:2">
      <c r="A1" s="34" t="s">
        <v>295</v>
      </c>
      <c r="B1" s="34"/>
    </row>
    <row r="2" spans="1:2">
      <c r="A2" s="35"/>
      <c r="B2" s="36" t="s">
        <v>45</v>
      </c>
    </row>
    <row r="3" ht="15" customHeight="1" spans="1:2">
      <c r="A3" s="37" t="s">
        <v>288</v>
      </c>
      <c r="B3" s="38" t="s">
        <v>289</v>
      </c>
    </row>
    <row r="4" spans="1:2">
      <c r="A4" s="37"/>
      <c r="B4" s="38"/>
    </row>
    <row r="5" spans="1:2">
      <c r="A5" s="39" t="s">
        <v>98</v>
      </c>
      <c r="B5" s="38">
        <v>1</v>
      </c>
    </row>
    <row r="6" spans="1:2">
      <c r="A6" s="40" t="s">
        <v>122</v>
      </c>
      <c r="B6" s="41"/>
    </row>
    <row r="7" spans="1:2">
      <c r="A7" s="42" t="s">
        <v>290</v>
      </c>
      <c r="B7" s="41"/>
    </row>
    <row r="8" spans="1:2">
      <c r="A8" s="42"/>
      <c r="B8" s="41"/>
    </row>
    <row r="9" spans="1:2">
      <c r="A9" s="42"/>
      <c r="B9" s="41"/>
    </row>
    <row r="10" spans="1:2">
      <c r="A10" s="42"/>
      <c r="B10" s="41"/>
    </row>
    <row r="11" spans="1:2">
      <c r="A11" s="42"/>
      <c r="B11" s="41"/>
    </row>
    <row r="12" spans="1:2">
      <c r="A12" s="42"/>
      <c r="B12" s="41"/>
    </row>
    <row r="13" spans="1:2">
      <c r="A13" s="42"/>
      <c r="B13" s="41"/>
    </row>
    <row r="14" spans="1:2">
      <c r="A14" s="42"/>
      <c r="B14" s="41"/>
    </row>
    <row r="15" spans="1:2">
      <c r="A15" s="42"/>
      <c r="B15" s="41"/>
    </row>
    <row r="16" spans="1:1">
      <c r="A16" s="43" t="s">
        <v>96</v>
      </c>
    </row>
  </sheetData>
  <mergeCells count="3">
    <mergeCell ref="A1:B1"/>
    <mergeCell ref="A3:A4"/>
    <mergeCell ref="B3:B4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opLeftCell="A7" workbookViewId="0">
      <selection activeCell="J22" sqref="J22"/>
    </sheetView>
  </sheetViews>
  <sheetFormatPr defaultColWidth="9" defaultRowHeight="13.5" outlineLevelCol="6"/>
  <cols>
    <col min="2" max="2" width="13.625" customWidth="1"/>
    <col min="3" max="3" width="11.5" customWidth="1"/>
    <col min="4" max="4" width="12.5" customWidth="1"/>
    <col min="5" max="5" width="17.625" customWidth="1"/>
    <col min="6" max="6" width="15.25" customWidth="1"/>
    <col min="7" max="7" width="9.625"/>
  </cols>
  <sheetData>
    <row r="1" ht="18.75" spans="1:7">
      <c r="A1" s="2" t="s">
        <v>296</v>
      </c>
      <c r="B1" s="2"/>
      <c r="C1" s="2"/>
      <c r="D1" s="2"/>
      <c r="E1" s="2"/>
      <c r="F1" s="2"/>
      <c r="G1" s="2"/>
    </row>
    <row r="2" ht="14.25" spans="1:7">
      <c r="A2" s="15" t="s">
        <v>297</v>
      </c>
      <c r="B2" s="15"/>
      <c r="C2" s="15"/>
      <c r="D2" s="15"/>
      <c r="E2" s="15"/>
      <c r="F2" s="15"/>
      <c r="G2" s="15"/>
    </row>
    <row r="3" ht="20" customHeight="1" spans="1:7">
      <c r="A3" s="16" t="s">
        <v>298</v>
      </c>
      <c r="B3" s="16"/>
      <c r="C3" s="16"/>
      <c r="D3" s="16" t="s">
        <v>3</v>
      </c>
      <c r="E3" s="16"/>
      <c r="F3" s="16"/>
      <c r="G3" s="16"/>
    </row>
    <row r="4" ht="20" customHeight="1" spans="1:7">
      <c r="A4" s="16" t="s">
        <v>299</v>
      </c>
      <c r="B4" s="17" t="s">
        <v>300</v>
      </c>
      <c r="C4" s="17"/>
      <c r="D4" s="17"/>
      <c r="E4" s="17"/>
      <c r="F4" s="17"/>
      <c r="G4" s="17"/>
    </row>
    <row r="5" ht="20" customHeight="1" spans="1:7">
      <c r="A5" s="16"/>
      <c r="B5" s="17" t="s">
        <v>301</v>
      </c>
      <c r="C5" s="17"/>
      <c r="D5" s="17"/>
      <c r="E5" s="17"/>
      <c r="F5" s="17"/>
      <c r="G5" s="17"/>
    </row>
    <row r="6" ht="20" customHeight="1" spans="1:7">
      <c r="A6" s="16"/>
      <c r="B6" s="18" t="s">
        <v>302</v>
      </c>
      <c r="C6" s="19"/>
      <c r="D6" s="19"/>
      <c r="E6" s="19"/>
      <c r="F6" s="19"/>
      <c r="G6" s="20"/>
    </row>
    <row r="7" ht="20" customHeight="1" spans="1:7">
      <c r="A7" s="16"/>
      <c r="B7" s="17" t="s">
        <v>303</v>
      </c>
      <c r="C7" s="17"/>
      <c r="D7" s="17"/>
      <c r="E7" s="17"/>
      <c r="F7" s="17"/>
      <c r="G7" s="17"/>
    </row>
    <row r="8" ht="20" customHeight="1" spans="1:7">
      <c r="A8" s="16" t="s">
        <v>304</v>
      </c>
      <c r="B8" s="16" t="s">
        <v>305</v>
      </c>
      <c r="C8" s="16"/>
      <c r="D8" s="16"/>
      <c r="E8" s="16" t="s">
        <v>306</v>
      </c>
      <c r="F8" s="16" t="s">
        <v>307</v>
      </c>
      <c r="G8" s="16" t="s">
        <v>306</v>
      </c>
    </row>
    <row r="9" ht="20" customHeight="1" spans="1:7">
      <c r="A9" s="16"/>
      <c r="B9" s="16" t="s">
        <v>308</v>
      </c>
      <c r="C9" s="16" t="s">
        <v>309</v>
      </c>
      <c r="D9" s="16"/>
      <c r="E9" s="21">
        <v>173.1342484</v>
      </c>
      <c r="F9" s="16" t="s">
        <v>310</v>
      </c>
      <c r="G9" s="22">
        <f>E11+E12</f>
        <v>191.5672916</v>
      </c>
    </row>
    <row r="10" ht="20" customHeight="1" spans="1:7">
      <c r="A10" s="16"/>
      <c r="B10" s="16"/>
      <c r="C10" s="16" t="s">
        <v>311</v>
      </c>
      <c r="D10" s="16"/>
      <c r="E10" s="21">
        <v>15.4330432</v>
      </c>
      <c r="F10" s="16" t="s">
        <v>312</v>
      </c>
      <c r="G10" s="16"/>
    </row>
    <row r="11" ht="20" customHeight="1" spans="1:7">
      <c r="A11" s="16"/>
      <c r="B11" s="16"/>
      <c r="C11" s="16" t="s">
        <v>313</v>
      </c>
      <c r="D11" s="16"/>
      <c r="E11" s="22">
        <f>E9+E10</f>
        <v>188.5672916</v>
      </c>
      <c r="F11" s="16" t="s">
        <v>314</v>
      </c>
      <c r="G11" s="16"/>
    </row>
    <row r="12" ht="20" customHeight="1" spans="1:7">
      <c r="A12" s="16"/>
      <c r="B12" s="16" t="s">
        <v>315</v>
      </c>
      <c r="C12" s="16"/>
      <c r="D12" s="16"/>
      <c r="E12" s="22">
        <v>3</v>
      </c>
      <c r="F12" s="22" t="s">
        <v>316</v>
      </c>
      <c r="G12" s="22">
        <f>G9</f>
        <v>191.5672916</v>
      </c>
    </row>
    <row r="13" ht="20" customHeight="1" spans="1:7">
      <c r="A13" s="16"/>
      <c r="B13" s="16"/>
      <c r="C13" s="16"/>
      <c r="D13" s="16"/>
      <c r="E13" s="22"/>
      <c r="F13" s="22" t="s">
        <v>317</v>
      </c>
      <c r="G13" s="22">
        <f>G12</f>
        <v>191.5672916</v>
      </c>
    </row>
    <row r="14" ht="20" customHeight="1" spans="1:7">
      <c r="A14" s="23" t="s">
        <v>318</v>
      </c>
      <c r="B14" s="16" t="s">
        <v>319</v>
      </c>
      <c r="C14" s="16" t="s">
        <v>320</v>
      </c>
      <c r="D14" s="16"/>
      <c r="E14" s="16" t="s">
        <v>321</v>
      </c>
      <c r="F14" s="22" t="s">
        <v>322</v>
      </c>
      <c r="G14" s="22"/>
    </row>
    <row r="15" ht="20" customHeight="1" spans="1:7">
      <c r="A15" s="23"/>
      <c r="B15" s="16" t="s">
        <v>323</v>
      </c>
      <c r="C15" s="16" t="s">
        <v>324</v>
      </c>
      <c r="D15" s="16"/>
      <c r="E15" s="16" t="s">
        <v>325</v>
      </c>
      <c r="F15" s="16" t="s">
        <v>326</v>
      </c>
      <c r="G15" s="16"/>
    </row>
    <row r="16" ht="20" customHeight="1" spans="1:7">
      <c r="A16" s="23"/>
      <c r="B16" s="16"/>
      <c r="C16" s="16" t="s">
        <v>327</v>
      </c>
      <c r="D16" s="16"/>
      <c r="E16" s="16" t="s">
        <v>328</v>
      </c>
      <c r="F16" s="16" t="s">
        <v>329</v>
      </c>
      <c r="G16" s="16"/>
    </row>
    <row r="17" ht="20" customHeight="1" spans="1:7">
      <c r="A17" s="23"/>
      <c r="B17" s="16"/>
      <c r="C17" s="16" t="s">
        <v>330</v>
      </c>
      <c r="D17" s="16"/>
      <c r="E17" s="16" t="s">
        <v>331</v>
      </c>
      <c r="F17" s="16" t="s">
        <v>332</v>
      </c>
      <c r="G17" s="16"/>
    </row>
    <row r="18" ht="20" customHeight="1" spans="1:7">
      <c r="A18" s="23"/>
      <c r="B18" s="16"/>
      <c r="C18" s="24" t="s">
        <v>333</v>
      </c>
      <c r="D18" s="25"/>
      <c r="E18" s="16" t="s">
        <v>334</v>
      </c>
      <c r="F18" s="24" t="s">
        <v>335</v>
      </c>
      <c r="G18" s="25"/>
    </row>
    <row r="19" ht="20" customHeight="1" spans="1:7">
      <c r="A19" s="23"/>
      <c r="B19" s="16"/>
      <c r="C19" s="24" t="s">
        <v>336</v>
      </c>
      <c r="D19" s="25"/>
      <c r="E19" s="16" t="s">
        <v>337</v>
      </c>
      <c r="F19" s="24" t="s">
        <v>338</v>
      </c>
      <c r="G19" s="25"/>
    </row>
    <row r="20" ht="20" customHeight="1" spans="1:7">
      <c r="A20" s="23"/>
      <c r="B20" s="16" t="s">
        <v>339</v>
      </c>
      <c r="C20" s="26" t="s">
        <v>340</v>
      </c>
      <c r="D20" s="27"/>
      <c r="E20" s="16" t="s">
        <v>341</v>
      </c>
      <c r="F20" s="24" t="s">
        <v>342</v>
      </c>
      <c r="G20" s="25"/>
    </row>
    <row r="21" ht="20" customHeight="1" spans="1:7">
      <c r="A21" s="23"/>
      <c r="B21" s="16"/>
      <c r="C21" s="28"/>
      <c r="D21" s="29"/>
      <c r="E21" s="25" t="s">
        <v>343</v>
      </c>
      <c r="F21" s="24" t="s">
        <v>344</v>
      </c>
      <c r="G21" s="25"/>
    </row>
    <row r="22" ht="20" customHeight="1" spans="1:7">
      <c r="A22" s="23"/>
      <c r="B22" s="16"/>
      <c r="C22" s="30"/>
      <c r="D22" s="31"/>
      <c r="E22" s="25" t="s">
        <v>345</v>
      </c>
      <c r="F22" s="24" t="s">
        <v>346</v>
      </c>
      <c r="G22" s="25"/>
    </row>
    <row r="23" ht="20" customHeight="1" spans="1:7">
      <c r="A23" s="23"/>
      <c r="B23" s="16"/>
      <c r="C23" s="28" t="s">
        <v>347</v>
      </c>
      <c r="D23" s="29"/>
      <c r="E23" s="25" t="s">
        <v>348</v>
      </c>
      <c r="F23" s="24" t="s">
        <v>349</v>
      </c>
      <c r="G23" s="25"/>
    </row>
    <row r="24" spans="1:7">
      <c r="A24" s="23"/>
      <c r="B24" s="16"/>
      <c r="C24" s="28"/>
      <c r="D24" s="29"/>
      <c r="E24" s="25" t="s">
        <v>350</v>
      </c>
      <c r="F24" s="24" t="s">
        <v>351</v>
      </c>
      <c r="G24" s="25"/>
    </row>
    <row r="25" spans="1:7">
      <c r="A25" s="23"/>
      <c r="B25" s="16"/>
      <c r="C25" s="30"/>
      <c r="D25" s="31"/>
      <c r="E25" s="25" t="s">
        <v>352</v>
      </c>
      <c r="F25" s="24" t="s">
        <v>353</v>
      </c>
      <c r="G25" s="25"/>
    </row>
    <row r="26" spans="1:7">
      <c r="A26" s="23"/>
      <c r="B26" s="16"/>
      <c r="C26" s="28" t="s">
        <v>354</v>
      </c>
      <c r="D26" s="29"/>
      <c r="E26" s="25" t="s">
        <v>355</v>
      </c>
      <c r="F26" s="16" t="s">
        <v>335</v>
      </c>
      <c r="G26" s="16"/>
    </row>
    <row r="27" ht="22" customHeight="1" spans="1:7">
      <c r="A27" s="23"/>
      <c r="B27" s="16"/>
      <c r="C27" s="30"/>
      <c r="D27" s="31"/>
      <c r="E27" s="25" t="s">
        <v>356</v>
      </c>
      <c r="F27" s="16" t="s">
        <v>346</v>
      </c>
      <c r="G27" s="16"/>
    </row>
    <row r="28" ht="31" customHeight="1" spans="1:7">
      <c r="A28" s="23"/>
      <c r="B28" s="28" t="s">
        <v>357</v>
      </c>
      <c r="C28" s="16" t="s">
        <v>358</v>
      </c>
      <c r="D28" s="16"/>
      <c r="E28" s="16" t="s">
        <v>359</v>
      </c>
      <c r="F28" s="16" t="s">
        <v>335</v>
      </c>
      <c r="G28" s="16"/>
    </row>
    <row r="29" ht="31" customHeight="1" spans="1:7">
      <c r="A29" s="23"/>
      <c r="B29" s="28"/>
      <c r="C29" s="16" t="s">
        <v>360</v>
      </c>
      <c r="D29" s="16"/>
      <c r="E29" s="16" t="s">
        <v>361</v>
      </c>
      <c r="F29" s="16" t="s">
        <v>362</v>
      </c>
      <c r="G29" s="16"/>
    </row>
    <row r="30" ht="31" customHeight="1" spans="1:7">
      <c r="A30" s="23"/>
      <c r="B30" s="30"/>
      <c r="C30" s="16" t="s">
        <v>363</v>
      </c>
      <c r="D30" s="16"/>
      <c r="E30" s="16" t="s">
        <v>364</v>
      </c>
      <c r="F30" s="16" t="s">
        <v>335</v>
      </c>
      <c r="G30" s="16"/>
    </row>
    <row r="31" spans="1:7">
      <c r="A31" s="3" t="s">
        <v>365</v>
      </c>
      <c r="B31" s="3"/>
      <c r="C31" s="3"/>
      <c r="D31" s="3"/>
      <c r="E31" s="3"/>
      <c r="F31" s="3"/>
      <c r="G31" s="14"/>
    </row>
    <row r="32" spans="1:7">
      <c r="A32" s="3"/>
      <c r="B32" s="3"/>
      <c r="C32" s="3"/>
      <c r="D32" s="3"/>
      <c r="E32" s="3"/>
      <c r="F32" s="3"/>
      <c r="G32" s="14"/>
    </row>
    <row r="33" spans="1:7">
      <c r="A33" s="3"/>
      <c r="B33" s="3"/>
      <c r="C33" s="3"/>
      <c r="D33" s="3"/>
      <c r="E33" s="3"/>
      <c r="F33" s="3"/>
      <c r="G33" s="14"/>
    </row>
    <row r="34" spans="1:7">
      <c r="A34" s="3"/>
      <c r="B34" s="3"/>
      <c r="C34" s="3"/>
      <c r="D34" s="3"/>
      <c r="E34" s="3"/>
      <c r="F34" s="3"/>
      <c r="G34" s="14"/>
    </row>
    <row r="35" spans="1:7">
      <c r="A35" s="32"/>
      <c r="B35" s="32"/>
      <c r="C35" s="32"/>
      <c r="D35" s="32"/>
      <c r="E35" s="32"/>
      <c r="F35" s="32"/>
      <c r="G35" s="33"/>
    </row>
  </sheetData>
  <mergeCells count="50">
    <mergeCell ref="A1:G1"/>
    <mergeCell ref="A2:G2"/>
    <mergeCell ref="A3:C3"/>
    <mergeCell ref="D3:G3"/>
    <mergeCell ref="B4:G4"/>
    <mergeCell ref="B5:G5"/>
    <mergeCell ref="B6:G6"/>
    <mergeCell ref="B7:G7"/>
    <mergeCell ref="B8:D8"/>
    <mergeCell ref="C9:D9"/>
    <mergeCell ref="C10:D10"/>
    <mergeCell ref="C11:D11"/>
    <mergeCell ref="C14:D14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C28:D28"/>
    <mergeCell ref="F28:G28"/>
    <mergeCell ref="C29:D29"/>
    <mergeCell ref="F29:G29"/>
    <mergeCell ref="C30:D30"/>
    <mergeCell ref="F30:G30"/>
    <mergeCell ref="A4:A7"/>
    <mergeCell ref="A8:A13"/>
    <mergeCell ref="A14:A30"/>
    <mergeCell ref="B9:B11"/>
    <mergeCell ref="B15:B19"/>
    <mergeCell ref="B20:B27"/>
    <mergeCell ref="B28:B30"/>
    <mergeCell ref="E12:E13"/>
    <mergeCell ref="B12:D13"/>
    <mergeCell ref="C20:D22"/>
    <mergeCell ref="C23:D25"/>
    <mergeCell ref="A31:G35"/>
    <mergeCell ref="C26:D27"/>
  </mergeCells>
  <printOptions horizontalCentered="1"/>
  <pageMargins left="0.629861111111111" right="0.629861111111111" top="1" bottom="1" header="0.5" footer="0.5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P8" sqref="P8"/>
    </sheetView>
  </sheetViews>
  <sheetFormatPr defaultColWidth="9" defaultRowHeight="13.5" outlineLevelCol="6"/>
  <cols>
    <col min="2" max="2" width="13.625" customWidth="1"/>
    <col min="3" max="3" width="16.375" customWidth="1"/>
    <col min="4" max="4" width="11.125" customWidth="1"/>
    <col min="5" max="5" width="12.625" customWidth="1"/>
    <col min="7" max="7" width="12" customWidth="1"/>
  </cols>
  <sheetData>
    <row r="1" ht="18.75" spans="1:7">
      <c r="A1" s="1" t="s">
        <v>366</v>
      </c>
      <c r="B1" s="2"/>
      <c r="C1" s="2"/>
      <c r="D1" s="2"/>
      <c r="E1" s="2"/>
      <c r="F1" s="2"/>
      <c r="G1" s="2"/>
    </row>
    <row r="2" ht="25" customHeight="1" spans="1:7">
      <c r="A2" s="3" t="s">
        <v>367</v>
      </c>
      <c r="B2" s="3"/>
      <c r="C2" s="3" t="s">
        <v>368</v>
      </c>
      <c r="D2" s="3"/>
      <c r="E2" s="3" t="s">
        <v>369</v>
      </c>
      <c r="F2" s="3" t="s">
        <v>370</v>
      </c>
      <c r="G2" s="3"/>
    </row>
    <row r="3" ht="25" customHeight="1" spans="1:7">
      <c r="A3" s="3" t="s">
        <v>371</v>
      </c>
      <c r="B3" s="3"/>
      <c r="C3" s="3" t="s">
        <v>5</v>
      </c>
      <c r="D3" s="3"/>
      <c r="E3" s="3" t="s">
        <v>372</v>
      </c>
      <c r="F3" s="3" t="s">
        <v>3</v>
      </c>
      <c r="G3" s="3"/>
    </row>
    <row r="4" ht="25" customHeight="1" spans="1:7">
      <c r="A4" s="4" t="s">
        <v>373</v>
      </c>
      <c r="B4" s="4"/>
      <c r="C4" s="5" t="s">
        <v>374</v>
      </c>
      <c r="D4" s="5"/>
      <c r="E4" s="6">
        <v>3</v>
      </c>
      <c r="F4" s="7"/>
      <c r="G4" s="8"/>
    </row>
    <row r="5" ht="25" customHeight="1" spans="1:7">
      <c r="A5" s="4"/>
      <c r="B5" s="4"/>
      <c r="C5" s="9" t="s">
        <v>375</v>
      </c>
      <c r="D5" s="9"/>
      <c r="E5" s="6">
        <v>3</v>
      </c>
      <c r="F5" s="7"/>
      <c r="G5" s="8"/>
    </row>
    <row r="6" ht="25" customHeight="1" spans="1:7">
      <c r="A6" s="4"/>
      <c r="B6" s="4"/>
      <c r="C6" s="9" t="s">
        <v>376</v>
      </c>
      <c r="D6" s="9"/>
      <c r="E6" s="10"/>
      <c r="F6" s="10"/>
      <c r="G6" s="10"/>
    </row>
    <row r="7" ht="25" customHeight="1" spans="1:7">
      <c r="A7" s="4" t="s">
        <v>377</v>
      </c>
      <c r="B7" s="11" t="s">
        <v>378</v>
      </c>
      <c r="C7" s="12"/>
      <c r="D7" s="12"/>
      <c r="E7" s="12"/>
      <c r="F7" s="12"/>
      <c r="G7" s="13"/>
    </row>
    <row r="8" ht="48" customHeight="1" spans="1:7">
      <c r="A8" s="4"/>
      <c r="B8" s="3" t="s">
        <v>379</v>
      </c>
      <c r="C8" s="3"/>
      <c r="D8" s="3"/>
      <c r="E8" s="3"/>
      <c r="F8" s="3"/>
      <c r="G8" s="3"/>
    </row>
    <row r="9" ht="27" customHeight="1" spans="1:7">
      <c r="A9" s="4" t="s">
        <v>380</v>
      </c>
      <c r="B9" s="4" t="s">
        <v>381</v>
      </c>
      <c r="C9" s="4" t="s">
        <v>382</v>
      </c>
      <c r="D9" s="11" t="s">
        <v>383</v>
      </c>
      <c r="E9" s="12"/>
      <c r="F9" s="13"/>
      <c r="G9" s="4" t="s">
        <v>384</v>
      </c>
    </row>
    <row r="10" ht="27" customHeight="1" spans="1:7">
      <c r="A10" s="4"/>
      <c r="B10" s="4" t="s">
        <v>385</v>
      </c>
      <c r="C10" s="4" t="s">
        <v>386</v>
      </c>
      <c r="D10" s="3" t="s">
        <v>387</v>
      </c>
      <c r="E10" s="3"/>
      <c r="F10" s="3"/>
      <c r="G10" s="4" t="s">
        <v>388</v>
      </c>
    </row>
    <row r="11" ht="20" customHeight="1" spans="1:7">
      <c r="A11" s="4"/>
      <c r="B11" s="4" t="s">
        <v>389</v>
      </c>
      <c r="C11" s="4" t="s">
        <v>390</v>
      </c>
      <c r="D11" s="3" t="s">
        <v>391</v>
      </c>
      <c r="E11" s="3"/>
      <c r="F11" s="3"/>
      <c r="G11" s="4" t="s">
        <v>392</v>
      </c>
    </row>
    <row r="12" ht="20" customHeight="1" spans="1:7">
      <c r="A12" s="4"/>
      <c r="B12" s="4"/>
      <c r="C12" s="4" t="s">
        <v>393</v>
      </c>
      <c r="D12" s="3" t="s">
        <v>394</v>
      </c>
      <c r="E12" s="3"/>
      <c r="F12" s="3"/>
      <c r="G12" s="4">
        <v>1</v>
      </c>
    </row>
    <row r="13" ht="20" customHeight="1" spans="1:7">
      <c r="A13" s="4"/>
      <c r="B13" s="4"/>
      <c r="C13" s="4"/>
      <c r="D13" s="3" t="s">
        <v>395</v>
      </c>
      <c r="E13" s="3"/>
      <c r="F13" s="3"/>
      <c r="G13" s="4" t="s">
        <v>344</v>
      </c>
    </row>
    <row r="14" ht="37" customHeight="1" spans="1:7">
      <c r="A14" s="4"/>
      <c r="B14" s="4"/>
      <c r="C14" s="4" t="s">
        <v>396</v>
      </c>
      <c r="D14" s="3" t="s">
        <v>397</v>
      </c>
      <c r="E14" s="3"/>
      <c r="F14" s="3"/>
      <c r="G14" s="4" t="s">
        <v>398</v>
      </c>
    </row>
    <row r="15" ht="30" customHeight="1" spans="1:7">
      <c r="A15" s="4"/>
      <c r="B15" s="4" t="s">
        <v>399</v>
      </c>
      <c r="C15" s="4" t="s">
        <v>400</v>
      </c>
      <c r="D15" s="3" t="s">
        <v>401</v>
      </c>
      <c r="E15" s="3"/>
      <c r="F15" s="3"/>
      <c r="G15" s="4" t="s">
        <v>402</v>
      </c>
    </row>
    <row r="16" ht="20" customHeight="1" spans="1:7">
      <c r="A16" s="4"/>
      <c r="B16" s="4"/>
      <c r="C16" s="4" t="s">
        <v>403</v>
      </c>
      <c r="D16" s="3" t="s">
        <v>404</v>
      </c>
      <c r="E16" s="3"/>
      <c r="F16" s="3"/>
      <c r="G16" s="4" t="s">
        <v>349</v>
      </c>
    </row>
    <row r="17" ht="20" customHeight="1" spans="1:7">
      <c r="A17" s="4"/>
      <c r="B17" s="4"/>
      <c r="C17" s="4"/>
      <c r="D17" s="3" t="s">
        <v>405</v>
      </c>
      <c r="E17" s="3"/>
      <c r="F17" s="3"/>
      <c r="G17" s="4" t="s">
        <v>406</v>
      </c>
    </row>
    <row r="18" ht="48" customHeight="1" spans="1:7">
      <c r="A18" s="4"/>
      <c r="B18" s="4" t="s">
        <v>407</v>
      </c>
      <c r="C18" s="4" t="s">
        <v>408</v>
      </c>
      <c r="D18" s="3" t="s">
        <v>409</v>
      </c>
      <c r="E18" s="3"/>
      <c r="F18" s="3"/>
      <c r="G18" s="4" t="s">
        <v>346</v>
      </c>
    </row>
    <row r="19" ht="29" customHeight="1" spans="1:7">
      <c r="A19" s="3" t="s">
        <v>365</v>
      </c>
      <c r="B19" s="3"/>
      <c r="C19" s="3"/>
      <c r="D19" s="3"/>
      <c r="E19" s="3"/>
      <c r="F19" s="3"/>
      <c r="G19" s="14"/>
    </row>
    <row r="20" spans="1:7">
      <c r="A20" s="3"/>
      <c r="B20" s="3"/>
      <c r="C20" s="3"/>
      <c r="D20" s="3"/>
      <c r="E20" s="3"/>
      <c r="F20" s="3"/>
      <c r="G20" s="14"/>
    </row>
    <row r="21" spans="1:7">
      <c r="A21" s="3"/>
      <c r="B21" s="3"/>
      <c r="C21" s="3"/>
      <c r="D21" s="3"/>
      <c r="E21" s="3"/>
      <c r="F21" s="3"/>
      <c r="G21" s="14"/>
    </row>
    <row r="22" ht="21" customHeight="1" spans="1:7">
      <c r="A22" s="3"/>
      <c r="B22" s="3"/>
      <c r="C22" s="3"/>
      <c r="D22" s="3"/>
      <c r="E22" s="3"/>
      <c r="F22" s="3"/>
      <c r="G22" s="14"/>
    </row>
  </sheetData>
  <mergeCells count="33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A7:A8"/>
    <mergeCell ref="A9:A18"/>
    <mergeCell ref="B11:B14"/>
    <mergeCell ref="B15:B17"/>
    <mergeCell ref="C12:C13"/>
    <mergeCell ref="C16:C17"/>
    <mergeCell ref="A4:B6"/>
    <mergeCell ref="A19:G22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L18" sqref="L18"/>
    </sheetView>
  </sheetViews>
  <sheetFormatPr defaultColWidth="9" defaultRowHeight="13.5" outlineLevelCol="3"/>
  <cols>
    <col min="1" max="1" width="28" customWidth="1"/>
    <col min="2" max="2" width="15.3416666666667" customWidth="1"/>
    <col min="3" max="3" width="30.625" customWidth="1"/>
    <col min="4" max="4" width="13.75" customWidth="1"/>
  </cols>
  <sheetData>
    <row r="1" ht="20.25" spans="1:4">
      <c r="A1" s="92" t="s">
        <v>44</v>
      </c>
      <c r="B1" s="92"/>
      <c r="C1" s="92"/>
      <c r="D1" s="92"/>
    </row>
    <row r="2" spans="1:4">
      <c r="A2" s="93"/>
      <c r="D2" t="s">
        <v>45</v>
      </c>
    </row>
    <row r="3" ht="15" customHeight="1" spans="1:4">
      <c r="A3" s="44" t="s">
        <v>46</v>
      </c>
      <c r="B3" s="44"/>
      <c r="C3" s="44" t="s">
        <v>47</v>
      </c>
      <c r="D3" s="44"/>
    </row>
    <row r="4" spans="1:4">
      <c r="A4" s="44" t="s">
        <v>48</v>
      </c>
      <c r="B4" s="44" t="s">
        <v>49</v>
      </c>
      <c r="C4" s="44" t="s">
        <v>48</v>
      </c>
      <c r="D4" s="44" t="s">
        <v>49</v>
      </c>
    </row>
    <row r="5" spans="1:4">
      <c r="A5" s="82" t="s">
        <v>50</v>
      </c>
      <c r="B5" s="94">
        <v>191.5672916</v>
      </c>
      <c r="C5" s="82" t="s">
        <v>51</v>
      </c>
      <c r="D5" s="83"/>
    </row>
    <row r="6" spans="1:4">
      <c r="A6" s="82" t="s">
        <v>52</v>
      </c>
      <c r="B6" s="95"/>
      <c r="C6" s="82" t="s">
        <v>53</v>
      </c>
      <c r="D6" s="83"/>
    </row>
    <row r="7" spans="1:4">
      <c r="A7" s="82" t="s">
        <v>54</v>
      </c>
      <c r="B7" s="95"/>
      <c r="C7" s="82" t="s">
        <v>55</v>
      </c>
      <c r="D7" s="83"/>
    </row>
    <row r="8" spans="1:4">
      <c r="A8" s="82" t="s">
        <v>56</v>
      </c>
      <c r="B8" s="95"/>
      <c r="C8" s="82" t="s">
        <v>57</v>
      </c>
      <c r="D8" s="83"/>
    </row>
    <row r="9" spans="1:4">
      <c r="A9" s="82" t="s">
        <v>58</v>
      </c>
      <c r="B9" s="95"/>
      <c r="C9" s="82" t="s">
        <v>59</v>
      </c>
      <c r="D9" s="83"/>
    </row>
    <row r="10" spans="1:4">
      <c r="A10" s="82" t="s">
        <v>60</v>
      </c>
      <c r="B10" s="95"/>
      <c r="C10" s="82" t="s">
        <v>61</v>
      </c>
      <c r="D10" s="83"/>
    </row>
    <row r="11" spans="1:4">
      <c r="A11" s="82" t="s">
        <v>62</v>
      </c>
      <c r="B11" s="95"/>
      <c r="C11" s="82" t="s">
        <v>63</v>
      </c>
      <c r="D11" s="83"/>
    </row>
    <row r="12" spans="1:4">
      <c r="A12" s="82" t="s">
        <v>64</v>
      </c>
      <c r="B12" s="95"/>
      <c r="C12" s="82" t="s">
        <v>65</v>
      </c>
      <c r="D12" s="83">
        <v>28.1705924</v>
      </c>
    </row>
    <row r="13" spans="1:4">
      <c r="A13" s="82" t="s">
        <v>66</v>
      </c>
      <c r="B13" s="95"/>
      <c r="C13" s="82" t="s">
        <v>67</v>
      </c>
      <c r="D13" s="83"/>
    </row>
    <row r="14" spans="1:4">
      <c r="A14" s="82"/>
      <c r="B14" s="96"/>
      <c r="C14" s="82" t="s">
        <v>68</v>
      </c>
      <c r="D14" s="83">
        <v>8.348184</v>
      </c>
    </row>
    <row r="15" spans="1:4">
      <c r="A15" s="82"/>
      <c r="B15" s="96"/>
      <c r="C15" s="82" t="s">
        <v>69</v>
      </c>
      <c r="D15" s="83"/>
    </row>
    <row r="16" spans="1:4">
      <c r="A16" s="82"/>
      <c r="B16" s="96"/>
      <c r="C16" s="82" t="s">
        <v>70</v>
      </c>
      <c r="D16" s="83">
        <v>142.3839432</v>
      </c>
    </row>
    <row r="17" spans="1:4">
      <c r="A17" s="82"/>
      <c r="B17" s="96"/>
      <c r="C17" s="82" t="s">
        <v>71</v>
      </c>
      <c r="D17" s="83"/>
    </row>
    <row r="18" spans="1:4">
      <c r="A18" s="82"/>
      <c r="B18" s="96"/>
      <c r="C18" s="82" t="s">
        <v>72</v>
      </c>
      <c r="D18" s="83"/>
    </row>
    <row r="19" spans="1:4">
      <c r="A19" s="82"/>
      <c r="B19" s="96"/>
      <c r="C19" s="82" t="s">
        <v>73</v>
      </c>
      <c r="D19" s="83"/>
    </row>
    <row r="20" spans="1:4">
      <c r="A20" s="82"/>
      <c r="B20" s="96"/>
      <c r="C20" s="82" t="s">
        <v>74</v>
      </c>
      <c r="D20" s="83"/>
    </row>
    <row r="21" spans="1:4">
      <c r="A21" s="82"/>
      <c r="B21" s="96"/>
      <c r="C21" s="82" t="s">
        <v>75</v>
      </c>
      <c r="D21" s="83"/>
    </row>
    <row r="22" spans="1:4">
      <c r="A22" s="82"/>
      <c r="B22" s="96"/>
      <c r="C22" s="82" t="s">
        <v>76</v>
      </c>
      <c r="D22" s="83"/>
    </row>
    <row r="23" spans="1:4">
      <c r="A23" s="82"/>
      <c r="B23" s="96"/>
      <c r="C23" s="82" t="s">
        <v>77</v>
      </c>
      <c r="D23" s="83"/>
    </row>
    <row r="24" spans="1:4">
      <c r="A24" s="82"/>
      <c r="B24" s="96"/>
      <c r="C24" s="82" t="s">
        <v>78</v>
      </c>
      <c r="D24" s="83">
        <v>12.664572</v>
      </c>
    </row>
    <row r="25" spans="1:4">
      <c r="A25" s="82"/>
      <c r="B25" s="96"/>
      <c r="C25" s="82" t="s">
        <v>79</v>
      </c>
      <c r="D25" s="83"/>
    </row>
    <row r="26" spans="1:4">
      <c r="A26" s="82"/>
      <c r="B26" s="96"/>
      <c r="C26" s="82" t="s">
        <v>80</v>
      </c>
      <c r="D26" s="83"/>
    </row>
    <row r="27" spans="1:4">
      <c r="A27" s="82"/>
      <c r="B27" s="96"/>
      <c r="C27" s="82" t="s">
        <v>81</v>
      </c>
      <c r="D27" s="83"/>
    </row>
    <row r="28" spans="1:4">
      <c r="A28" s="82"/>
      <c r="B28" s="96"/>
      <c r="C28" s="82" t="s">
        <v>82</v>
      </c>
      <c r="D28" s="83"/>
    </row>
    <row r="29" spans="1:4">
      <c r="A29" s="82"/>
      <c r="B29" s="96"/>
      <c r="C29" s="82" t="s">
        <v>83</v>
      </c>
      <c r="D29" s="83"/>
    </row>
    <row r="30" spans="1:4">
      <c r="A30" s="82"/>
      <c r="B30" s="96"/>
      <c r="C30" s="82" t="s">
        <v>84</v>
      </c>
      <c r="D30" s="83"/>
    </row>
    <row r="31" spans="1:4">
      <c r="A31" s="82"/>
      <c r="B31" s="96"/>
      <c r="C31" s="82" t="s">
        <v>85</v>
      </c>
      <c r="D31" s="83"/>
    </row>
    <row r="32" spans="1:4">
      <c r="A32" s="82"/>
      <c r="B32" s="96"/>
      <c r="C32" s="82" t="s">
        <v>86</v>
      </c>
      <c r="D32" s="83"/>
    </row>
    <row r="33" spans="1:4">
      <c r="A33" s="82"/>
      <c r="B33" s="96"/>
      <c r="C33" s="82" t="s">
        <v>87</v>
      </c>
      <c r="D33" s="83"/>
    </row>
    <row r="34" spans="1:4">
      <c r="A34" s="82"/>
      <c r="B34" s="96"/>
      <c r="C34" s="82" t="s">
        <v>88</v>
      </c>
      <c r="D34" s="83"/>
    </row>
    <row r="35" spans="1:4">
      <c r="A35" s="82"/>
      <c r="B35" s="96"/>
      <c r="C35" s="82"/>
      <c r="D35" s="97"/>
    </row>
    <row r="36" spans="1:4">
      <c r="A36" s="44" t="s">
        <v>89</v>
      </c>
      <c r="B36" s="47">
        <v>191.5672916</v>
      </c>
      <c r="C36" s="44" t="s">
        <v>90</v>
      </c>
      <c r="D36" s="98">
        <f>SUM(D5:D35)</f>
        <v>191.5672916</v>
      </c>
    </row>
    <row r="37" spans="1:4">
      <c r="A37" s="82" t="s">
        <v>91</v>
      </c>
      <c r="B37" s="99"/>
      <c r="C37" s="82" t="s">
        <v>92</v>
      </c>
      <c r="D37" s="88"/>
    </row>
    <row r="38" spans="1:4">
      <c r="A38" s="82" t="s">
        <v>93</v>
      </c>
      <c r="B38" s="99"/>
      <c r="C38" s="82"/>
      <c r="D38" s="100"/>
    </row>
    <row r="39" spans="1:4">
      <c r="A39" s="101"/>
      <c r="B39" s="102"/>
      <c r="C39" s="101"/>
      <c r="D39" s="100"/>
    </row>
    <row r="40" spans="1:4">
      <c r="A40" s="44" t="s">
        <v>94</v>
      </c>
      <c r="B40" s="47">
        <v>191.5672916</v>
      </c>
      <c r="C40" s="44" t="s">
        <v>95</v>
      </c>
      <c r="D40" s="88">
        <v>191.5672916</v>
      </c>
    </row>
    <row r="41" spans="1:1">
      <c r="A41" s="59" t="s">
        <v>96</v>
      </c>
    </row>
  </sheetData>
  <mergeCells count="3">
    <mergeCell ref="A1:D1"/>
    <mergeCell ref="A3:B3"/>
    <mergeCell ref="C3:D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topLeftCell="A16" workbookViewId="0">
      <selection activeCell="L18" sqref="L18"/>
    </sheetView>
  </sheetViews>
  <sheetFormatPr defaultColWidth="9" defaultRowHeight="13.5" outlineLevelCol="1"/>
  <cols>
    <col min="1" max="1" width="69" customWidth="1"/>
    <col min="2" max="2" width="12" customWidth="1"/>
  </cols>
  <sheetData>
    <row r="1" ht="20.25" spans="1:1">
      <c r="A1" s="92" t="s">
        <v>97</v>
      </c>
    </row>
    <row r="2" spans="1:2">
      <c r="A2" s="93"/>
      <c r="B2" t="s">
        <v>45</v>
      </c>
    </row>
    <row r="3" ht="20" customHeight="1" spans="1:2">
      <c r="A3" s="44" t="s">
        <v>48</v>
      </c>
      <c r="B3" s="44" t="s">
        <v>49</v>
      </c>
    </row>
    <row r="4" ht="20" customHeight="1" spans="1:2">
      <c r="A4" s="44" t="s">
        <v>98</v>
      </c>
      <c r="B4" s="44">
        <v>1</v>
      </c>
    </row>
    <row r="5" ht="20" customHeight="1" spans="1:2">
      <c r="A5" s="46" t="s">
        <v>99</v>
      </c>
      <c r="B5" s="47">
        <v>191.5672916</v>
      </c>
    </row>
    <row r="6" ht="20" customHeight="1" spans="1:2">
      <c r="A6" s="42" t="s">
        <v>100</v>
      </c>
      <c r="B6" s="47">
        <v>191.5672916</v>
      </c>
    </row>
    <row r="7" ht="20" customHeight="1" spans="1:2">
      <c r="A7" s="46" t="s">
        <v>101</v>
      </c>
      <c r="B7" s="45"/>
    </row>
    <row r="8" ht="20" customHeight="1" spans="1:2">
      <c r="A8" s="42" t="s">
        <v>102</v>
      </c>
      <c r="B8" s="45"/>
    </row>
    <row r="9" ht="20" customHeight="1" spans="1:2">
      <c r="A9" s="46" t="s">
        <v>103</v>
      </c>
      <c r="B9" s="45"/>
    </row>
    <row r="10" ht="20" customHeight="1" spans="1:2">
      <c r="A10" s="42" t="s">
        <v>102</v>
      </c>
      <c r="B10" s="45"/>
    </row>
    <row r="11" ht="20" customHeight="1" spans="1:2">
      <c r="A11" s="46" t="s">
        <v>104</v>
      </c>
      <c r="B11" s="45"/>
    </row>
    <row r="12" ht="20" customHeight="1" spans="1:2">
      <c r="A12" s="42" t="s">
        <v>102</v>
      </c>
      <c r="B12" s="45"/>
    </row>
    <row r="13" ht="20" customHeight="1" spans="1:2">
      <c r="A13" s="46" t="s">
        <v>105</v>
      </c>
      <c r="B13" s="45"/>
    </row>
    <row r="14" ht="20" customHeight="1" spans="1:2">
      <c r="A14" s="42" t="s">
        <v>102</v>
      </c>
      <c r="B14" s="45"/>
    </row>
    <row r="15" ht="20" customHeight="1" spans="1:2">
      <c r="A15" s="46" t="s">
        <v>106</v>
      </c>
      <c r="B15" s="45"/>
    </row>
    <row r="16" ht="20" customHeight="1" spans="1:2">
      <c r="A16" s="42" t="s">
        <v>102</v>
      </c>
      <c r="B16" s="45"/>
    </row>
    <row r="17" ht="20" customHeight="1" spans="1:2">
      <c r="A17" s="46" t="s">
        <v>107</v>
      </c>
      <c r="B17" s="45"/>
    </row>
    <row r="18" ht="20" customHeight="1" spans="1:2">
      <c r="A18" s="42" t="s">
        <v>102</v>
      </c>
      <c r="B18" s="45"/>
    </row>
    <row r="19" ht="20" customHeight="1" spans="1:2">
      <c r="A19" s="46" t="s">
        <v>108</v>
      </c>
      <c r="B19" s="45"/>
    </row>
    <row r="20" ht="20" customHeight="1" spans="1:2">
      <c r="A20" s="42" t="s">
        <v>102</v>
      </c>
      <c r="B20" s="45"/>
    </row>
    <row r="21" ht="20" customHeight="1" spans="1:2">
      <c r="A21" s="46" t="s">
        <v>109</v>
      </c>
      <c r="B21" s="45"/>
    </row>
    <row r="22" ht="20" customHeight="1" spans="1:2">
      <c r="A22" s="42" t="s">
        <v>102</v>
      </c>
      <c r="B22" s="45"/>
    </row>
    <row r="23" ht="20" customHeight="1" spans="1:2">
      <c r="A23" s="46" t="s">
        <v>110</v>
      </c>
      <c r="B23" s="47">
        <v>191.5672916</v>
      </c>
    </row>
    <row r="24" ht="20" customHeight="1" spans="1:2">
      <c r="A24" s="42" t="s">
        <v>111</v>
      </c>
      <c r="B24" s="45"/>
    </row>
    <row r="25" ht="20" customHeight="1" spans="1:2">
      <c r="A25" s="42" t="s">
        <v>111</v>
      </c>
      <c r="B25" s="45"/>
    </row>
    <row r="26" ht="20" customHeight="1" spans="1:2">
      <c r="A26" s="42" t="s">
        <v>111</v>
      </c>
      <c r="B26" s="45"/>
    </row>
    <row r="27" ht="20" customHeight="1" spans="1:2">
      <c r="A27" s="42" t="s">
        <v>111</v>
      </c>
      <c r="B27" s="45"/>
    </row>
    <row r="28" ht="20" customHeight="1" spans="1:2">
      <c r="A28" s="42" t="s">
        <v>111</v>
      </c>
      <c r="B28" s="45"/>
    </row>
    <row r="29" ht="20" customHeight="1" spans="1:2">
      <c r="A29" s="46" t="s">
        <v>112</v>
      </c>
      <c r="B29" s="45"/>
    </row>
    <row r="30" ht="20" customHeight="1" spans="1:2">
      <c r="A30" s="42" t="s">
        <v>102</v>
      </c>
      <c r="B30" s="45"/>
    </row>
    <row r="31" ht="20" customHeight="1" spans="1:2">
      <c r="A31" s="46" t="s">
        <v>113</v>
      </c>
      <c r="B31" s="45"/>
    </row>
    <row r="32" ht="20" customHeight="1" spans="1:2">
      <c r="A32" s="42" t="s">
        <v>102</v>
      </c>
      <c r="B32" s="45"/>
    </row>
    <row r="33" ht="20" customHeight="1" spans="1:2">
      <c r="A33" s="46" t="s">
        <v>114</v>
      </c>
      <c r="B33" s="47">
        <v>191.5672916</v>
      </c>
    </row>
    <row r="34" spans="1:1">
      <c r="A34" s="89" t="s">
        <v>115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opLeftCell="A4" workbookViewId="0">
      <selection activeCell="H14" sqref="H14"/>
    </sheetView>
  </sheetViews>
  <sheetFormatPr defaultColWidth="9" defaultRowHeight="13.5" outlineLevelCol="4"/>
  <cols>
    <col min="1" max="1" width="41.0333333333333" customWidth="1"/>
    <col min="2" max="5" width="11.75" customWidth="1"/>
    <col min="7" max="7" width="12.625"/>
  </cols>
  <sheetData>
    <row r="1" ht="20.25" spans="1:5">
      <c r="A1" s="34" t="s">
        <v>116</v>
      </c>
      <c r="B1" s="34"/>
      <c r="C1" s="34"/>
      <c r="D1" s="34"/>
      <c r="E1" s="34"/>
    </row>
    <row r="2" spans="1:5">
      <c r="A2" s="35"/>
      <c r="B2" s="36"/>
      <c r="C2" s="36"/>
      <c r="D2" s="36"/>
      <c r="E2" s="36" t="s">
        <v>45</v>
      </c>
    </row>
    <row r="3" ht="25" customHeight="1" spans="1:5">
      <c r="A3" s="44" t="s">
        <v>117</v>
      </c>
      <c r="B3" s="44" t="s">
        <v>118</v>
      </c>
      <c r="C3" s="44" t="s">
        <v>119</v>
      </c>
      <c r="D3" s="44" t="s">
        <v>120</v>
      </c>
      <c r="E3" s="44" t="s">
        <v>121</v>
      </c>
    </row>
    <row r="4" ht="25" customHeight="1" spans="1:5">
      <c r="A4" s="44" t="s">
        <v>98</v>
      </c>
      <c r="B4" s="44">
        <v>1</v>
      </c>
      <c r="C4" s="44">
        <v>2</v>
      </c>
      <c r="D4" s="44">
        <v>3</v>
      </c>
      <c r="E4" s="44">
        <v>4</v>
      </c>
    </row>
    <row r="5" ht="25" customHeight="1" spans="1:5">
      <c r="A5" s="55" t="s">
        <v>122</v>
      </c>
      <c r="B5" s="60">
        <f>C5+D5</f>
        <v>191.5672916</v>
      </c>
      <c r="C5" s="60">
        <f>C6+C12+C15+C18+C21</f>
        <v>188.5672916</v>
      </c>
      <c r="D5" s="60">
        <v>3</v>
      </c>
      <c r="E5" s="60"/>
    </row>
    <row r="6" ht="25" customHeight="1" spans="1:5">
      <c r="A6" s="90" t="s">
        <v>123</v>
      </c>
      <c r="B6" s="60">
        <f>C6+D6</f>
        <v>28.1705924</v>
      </c>
      <c r="C6" s="60">
        <f>C7+C10</f>
        <v>28.1705924</v>
      </c>
      <c r="D6" s="60"/>
      <c r="E6" s="60"/>
    </row>
    <row r="7" ht="25" customHeight="1" spans="1:5">
      <c r="A7" s="90" t="s">
        <v>124</v>
      </c>
      <c r="B7" s="60">
        <f t="shared" ref="B6:B24" si="0">C7+D7</f>
        <v>26.189304</v>
      </c>
      <c r="C7" s="60">
        <f>C8+C9</f>
        <v>26.189304</v>
      </c>
      <c r="D7" s="60"/>
      <c r="E7" s="60"/>
    </row>
    <row r="8" ht="25" customHeight="1" spans="1:5">
      <c r="A8" s="91" t="s">
        <v>125</v>
      </c>
      <c r="B8" s="66">
        <f t="shared" si="0"/>
        <v>17.746256</v>
      </c>
      <c r="C8" s="66">
        <v>17.746256</v>
      </c>
      <c r="D8" s="60"/>
      <c r="E8" s="60"/>
    </row>
    <row r="9" ht="25" customHeight="1" spans="1:5">
      <c r="A9" s="91" t="s">
        <v>126</v>
      </c>
      <c r="B9" s="66">
        <f t="shared" si="0"/>
        <v>8.443048</v>
      </c>
      <c r="C9" s="66">
        <v>8.443048</v>
      </c>
      <c r="D9" s="60"/>
      <c r="E9" s="60"/>
    </row>
    <row r="10" ht="25" customHeight="1" spans="1:5">
      <c r="A10" s="90" t="s">
        <v>127</v>
      </c>
      <c r="B10" s="60">
        <f t="shared" si="0"/>
        <v>1.9812884</v>
      </c>
      <c r="C10" s="60">
        <v>1.9812884</v>
      </c>
      <c r="D10" s="60"/>
      <c r="E10" s="60"/>
    </row>
    <row r="11" ht="25" customHeight="1" spans="1:5">
      <c r="A11" s="91" t="s">
        <v>127</v>
      </c>
      <c r="B11" s="66">
        <f t="shared" si="0"/>
        <v>1.9812884</v>
      </c>
      <c r="C11" s="66">
        <v>1.9812884</v>
      </c>
      <c r="D11" s="60"/>
      <c r="E11" s="60"/>
    </row>
    <row r="12" ht="25" customHeight="1" spans="1:5">
      <c r="A12" s="90" t="s">
        <v>128</v>
      </c>
      <c r="B12" s="60">
        <f t="shared" si="0"/>
        <v>8.348184</v>
      </c>
      <c r="C12" s="60">
        <f>C13</f>
        <v>8.348184</v>
      </c>
      <c r="D12" s="60"/>
      <c r="E12" s="60"/>
    </row>
    <row r="13" ht="25" customHeight="1" spans="1:5">
      <c r="A13" s="90" t="s">
        <v>129</v>
      </c>
      <c r="B13" s="60">
        <f t="shared" si="0"/>
        <v>8.348184</v>
      </c>
      <c r="C13" s="60">
        <v>8.348184</v>
      </c>
      <c r="D13" s="60"/>
      <c r="E13" s="60"/>
    </row>
    <row r="14" ht="25" customHeight="1" spans="1:5">
      <c r="A14" s="91" t="s">
        <v>130</v>
      </c>
      <c r="B14" s="66">
        <f t="shared" si="0"/>
        <v>8.348184</v>
      </c>
      <c r="C14" s="66">
        <v>8.348184</v>
      </c>
      <c r="D14" s="60"/>
      <c r="E14" s="60"/>
    </row>
    <row r="15" ht="25" customHeight="1" spans="1:5">
      <c r="A15" s="90" t="s">
        <v>131</v>
      </c>
      <c r="B15" s="60">
        <f t="shared" si="0"/>
        <v>142.3839432</v>
      </c>
      <c r="C15" s="60">
        <v>139.3839432</v>
      </c>
      <c r="D15" s="60">
        <v>3</v>
      </c>
      <c r="E15" s="60"/>
    </row>
    <row r="16" ht="25" customHeight="1" spans="1:5">
      <c r="A16" s="90" t="s">
        <v>132</v>
      </c>
      <c r="B16" s="60">
        <f t="shared" si="0"/>
        <v>142.3839432</v>
      </c>
      <c r="C16" s="60">
        <v>139.3839432</v>
      </c>
      <c r="D16" s="60">
        <v>3</v>
      </c>
      <c r="E16" s="60"/>
    </row>
    <row r="17" ht="25" customHeight="1" spans="1:5">
      <c r="A17" s="91" t="s">
        <v>133</v>
      </c>
      <c r="B17" s="66">
        <f t="shared" si="0"/>
        <v>142.3839432</v>
      </c>
      <c r="C17" s="66">
        <v>139.3839432</v>
      </c>
      <c r="D17" s="66">
        <v>3</v>
      </c>
      <c r="E17" s="60"/>
    </row>
    <row r="18" ht="25" customHeight="1" spans="1:5">
      <c r="A18" s="90" t="s">
        <v>134</v>
      </c>
      <c r="B18" s="60">
        <f t="shared" si="0"/>
        <v>12.664572</v>
      </c>
      <c r="C18" s="60">
        <v>12.664572</v>
      </c>
      <c r="D18" s="66"/>
      <c r="E18" s="66"/>
    </row>
    <row r="19" ht="25" customHeight="1" spans="1:5">
      <c r="A19" s="90" t="s">
        <v>135</v>
      </c>
      <c r="B19" s="60">
        <f t="shared" si="0"/>
        <v>12.664572</v>
      </c>
      <c r="C19" s="60">
        <v>12.664572</v>
      </c>
      <c r="D19" s="60"/>
      <c r="E19" s="60"/>
    </row>
    <row r="20" ht="25" customHeight="1" spans="1:5">
      <c r="A20" s="91" t="s">
        <v>136</v>
      </c>
      <c r="B20" s="66">
        <f t="shared" si="0"/>
        <v>12.664572</v>
      </c>
      <c r="C20" s="66">
        <v>12.664572</v>
      </c>
      <c r="D20" s="66"/>
      <c r="E20" s="60"/>
    </row>
    <row r="21" ht="25" customHeight="1" spans="1:5">
      <c r="A21" s="90" t="s">
        <v>137</v>
      </c>
      <c r="B21" s="60"/>
      <c r="C21" s="66"/>
      <c r="D21" s="66"/>
      <c r="E21" s="66"/>
    </row>
    <row r="22" ht="25" customHeight="1" spans="1:5">
      <c r="A22" s="91" t="s">
        <v>138</v>
      </c>
      <c r="B22" s="60"/>
      <c r="C22" s="66"/>
      <c r="D22" s="66"/>
      <c r="E22" s="66"/>
    </row>
    <row r="23" ht="25" customHeight="1" spans="1:5">
      <c r="A23" s="91" t="s">
        <v>139</v>
      </c>
      <c r="B23" s="60"/>
      <c r="C23" s="66"/>
      <c r="D23" s="66"/>
      <c r="E23" s="66"/>
    </row>
    <row r="24" ht="25" customHeight="1" spans="1:5">
      <c r="A24" s="55"/>
      <c r="B24" s="60"/>
      <c r="C24" s="60"/>
      <c r="D24" s="60"/>
      <c r="E24" s="60"/>
    </row>
    <row r="25" spans="1:1">
      <c r="A25" s="58" t="s">
        <v>140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workbookViewId="0">
      <selection activeCell="K27" sqref="K27"/>
    </sheetView>
  </sheetViews>
  <sheetFormatPr defaultColWidth="9" defaultRowHeight="13.5" outlineLevelCol="3"/>
  <cols>
    <col min="1" max="1" width="30.125" customWidth="1"/>
    <col min="2" max="2" width="11.5" customWidth="1"/>
    <col min="3" max="3" width="27.25" customWidth="1"/>
    <col min="4" max="4" width="11.875" customWidth="1"/>
    <col min="7" max="7" width="12.625"/>
  </cols>
  <sheetData>
    <row r="1" ht="20.25" spans="1:4">
      <c r="A1" s="34" t="s">
        <v>141</v>
      </c>
      <c r="B1" s="34"/>
      <c r="C1" s="34"/>
      <c r="D1" s="34"/>
    </row>
    <row r="2" spans="1:4">
      <c r="A2" s="35"/>
      <c r="B2" s="36"/>
      <c r="C2" s="36"/>
      <c r="D2" s="36" t="s">
        <v>45</v>
      </c>
    </row>
    <row r="3" ht="15" customHeight="1" spans="1:4">
      <c r="A3" s="44" t="s">
        <v>142</v>
      </c>
      <c r="B3" s="44"/>
      <c r="C3" s="44" t="s">
        <v>143</v>
      </c>
      <c r="D3" s="44"/>
    </row>
    <row r="4" spans="1:4">
      <c r="A4" s="44" t="s">
        <v>48</v>
      </c>
      <c r="B4" s="44" t="s">
        <v>49</v>
      </c>
      <c r="C4" s="44" t="s">
        <v>48</v>
      </c>
      <c r="D4" s="44" t="s">
        <v>144</v>
      </c>
    </row>
    <row r="5" spans="1:4">
      <c r="A5" s="82" t="s">
        <v>145</v>
      </c>
      <c r="B5" s="83">
        <v>191.5672916</v>
      </c>
      <c r="C5" s="82" t="s">
        <v>146</v>
      </c>
      <c r="D5" s="83">
        <v>191.5672916</v>
      </c>
    </row>
    <row r="6" spans="1:4">
      <c r="A6" s="82" t="s">
        <v>147</v>
      </c>
      <c r="B6" s="83">
        <v>191.5672916</v>
      </c>
      <c r="C6" s="82" t="s">
        <v>148</v>
      </c>
      <c r="D6" s="83"/>
    </row>
    <row r="7" spans="1:4">
      <c r="A7" s="82" t="s">
        <v>149</v>
      </c>
      <c r="B7" s="84"/>
      <c r="C7" s="82" t="s">
        <v>150</v>
      </c>
      <c r="D7" s="83"/>
    </row>
    <row r="8" spans="1:4">
      <c r="A8" s="82" t="s">
        <v>151</v>
      </c>
      <c r="B8" s="84"/>
      <c r="C8" s="82" t="s">
        <v>152</v>
      </c>
      <c r="D8" s="83"/>
    </row>
    <row r="9" spans="1:4">
      <c r="A9" s="82"/>
      <c r="B9" s="85"/>
      <c r="C9" s="82" t="s">
        <v>153</v>
      </c>
      <c r="D9" s="83"/>
    </row>
    <row r="10" spans="1:4">
      <c r="A10" s="82"/>
      <c r="B10" s="85"/>
      <c r="C10" s="82" t="s">
        <v>154</v>
      </c>
      <c r="D10" s="83"/>
    </row>
    <row r="11" spans="1:4">
      <c r="A11" s="82"/>
      <c r="B11" s="85"/>
      <c r="C11" s="82" t="s">
        <v>155</v>
      </c>
      <c r="D11" s="83"/>
    </row>
    <row r="12" spans="1:4">
      <c r="A12" s="86"/>
      <c r="B12" s="87"/>
      <c r="C12" s="82" t="s">
        <v>156</v>
      </c>
      <c r="D12" s="83"/>
    </row>
    <row r="13" spans="1:4">
      <c r="A13" s="86"/>
      <c r="B13" s="87"/>
      <c r="C13" s="82" t="s">
        <v>157</v>
      </c>
      <c r="D13" s="83">
        <v>28.1705924</v>
      </c>
    </row>
    <row r="14" spans="1:4">
      <c r="A14" s="86"/>
      <c r="B14" s="87"/>
      <c r="C14" s="82" t="s">
        <v>158</v>
      </c>
      <c r="D14" s="83"/>
    </row>
    <row r="15" spans="1:4">
      <c r="A15" s="86"/>
      <c r="B15" s="87"/>
      <c r="C15" s="82" t="s">
        <v>159</v>
      </c>
      <c r="D15" s="83">
        <v>8.348184</v>
      </c>
    </row>
    <row r="16" spans="1:4">
      <c r="A16" s="86"/>
      <c r="B16" s="87"/>
      <c r="C16" s="82" t="s">
        <v>160</v>
      </c>
      <c r="D16" s="83"/>
    </row>
    <row r="17" spans="1:4">
      <c r="A17" s="86"/>
      <c r="B17" s="87"/>
      <c r="C17" s="82" t="s">
        <v>161</v>
      </c>
      <c r="D17" s="83">
        <v>142.3839432</v>
      </c>
    </row>
    <row r="18" spans="1:4">
      <c r="A18" s="86"/>
      <c r="B18" s="87"/>
      <c r="C18" s="82" t="s">
        <v>162</v>
      </c>
      <c r="D18" s="83"/>
    </row>
    <row r="19" spans="1:4">
      <c r="A19" s="86"/>
      <c r="B19" s="87"/>
      <c r="C19" s="82" t="s">
        <v>163</v>
      </c>
      <c r="D19" s="83"/>
    </row>
    <row r="20" spans="1:4">
      <c r="A20" s="86"/>
      <c r="B20" s="87"/>
      <c r="C20" s="82" t="s">
        <v>164</v>
      </c>
      <c r="D20" s="83"/>
    </row>
    <row r="21" spans="1:4">
      <c r="A21" s="86"/>
      <c r="B21" s="87"/>
      <c r="C21" s="82" t="s">
        <v>165</v>
      </c>
      <c r="D21" s="83"/>
    </row>
    <row r="22" spans="1:4">
      <c r="A22" s="86"/>
      <c r="B22" s="87"/>
      <c r="C22" s="82" t="s">
        <v>166</v>
      </c>
      <c r="D22" s="83"/>
    </row>
    <row r="23" spans="1:4">
      <c r="A23" s="86"/>
      <c r="B23" s="87"/>
      <c r="C23" s="82" t="s">
        <v>167</v>
      </c>
      <c r="D23" s="83"/>
    </row>
    <row r="24" spans="1:4">
      <c r="A24" s="86"/>
      <c r="B24" s="87"/>
      <c r="C24" s="82" t="s">
        <v>168</v>
      </c>
      <c r="D24" s="83"/>
    </row>
    <row r="25" spans="1:4">
      <c r="A25" s="86"/>
      <c r="B25" s="87"/>
      <c r="C25" s="82" t="s">
        <v>169</v>
      </c>
      <c r="D25" s="83">
        <v>12.664572</v>
      </c>
    </row>
    <row r="26" spans="1:4">
      <c r="A26" s="86"/>
      <c r="B26" s="87"/>
      <c r="C26" s="82" t="s">
        <v>170</v>
      </c>
      <c r="D26" s="83"/>
    </row>
    <row r="27" spans="1:4">
      <c r="A27" s="86"/>
      <c r="B27" s="87"/>
      <c r="C27" s="82" t="s">
        <v>171</v>
      </c>
      <c r="D27" s="83"/>
    </row>
    <row r="28" spans="1:4">
      <c r="A28" s="86"/>
      <c r="B28" s="87"/>
      <c r="C28" s="82" t="s">
        <v>172</v>
      </c>
      <c r="D28" s="83"/>
    </row>
    <row r="29" spans="1:4">
      <c r="A29" s="86"/>
      <c r="B29" s="87"/>
      <c r="C29" s="82" t="s">
        <v>173</v>
      </c>
      <c r="D29" s="83"/>
    </row>
    <row r="30" spans="1:4">
      <c r="A30" s="86"/>
      <c r="B30" s="87"/>
      <c r="C30" s="82" t="s">
        <v>174</v>
      </c>
      <c r="D30" s="83"/>
    </row>
    <row r="31" spans="1:4">
      <c r="A31" s="86"/>
      <c r="B31" s="87"/>
      <c r="C31" s="82" t="s">
        <v>175</v>
      </c>
      <c r="D31" s="83"/>
    </row>
    <row r="32" spans="1:4">
      <c r="A32" s="86"/>
      <c r="B32" s="87"/>
      <c r="C32" s="82" t="s">
        <v>176</v>
      </c>
      <c r="D32" s="83"/>
    </row>
    <row r="33" spans="1:4">
      <c r="A33" s="86"/>
      <c r="B33" s="87"/>
      <c r="C33" s="82" t="s">
        <v>177</v>
      </c>
      <c r="D33" s="83"/>
    </row>
    <row r="34" spans="1:4">
      <c r="A34" s="86"/>
      <c r="B34" s="87"/>
      <c r="C34" s="82" t="s">
        <v>178</v>
      </c>
      <c r="D34" s="83"/>
    </row>
    <row r="35" spans="1:4">
      <c r="A35" s="86"/>
      <c r="B35" s="87"/>
      <c r="C35" s="82"/>
      <c r="D35" s="83"/>
    </row>
    <row r="36" spans="1:4">
      <c r="A36" s="44" t="s">
        <v>179</v>
      </c>
      <c r="B36" s="88">
        <v>191.5672916</v>
      </c>
      <c r="C36" s="44" t="s">
        <v>180</v>
      </c>
      <c r="D36" s="88">
        <v>191.5672916</v>
      </c>
    </row>
    <row r="37" spans="1:1">
      <c r="A37" s="89" t="s">
        <v>115</v>
      </c>
    </row>
    <row r="38" spans="1:1">
      <c r="A38" s="59" t="s">
        <v>181</v>
      </c>
    </row>
  </sheetData>
  <mergeCells count="3">
    <mergeCell ref="A1:D1"/>
    <mergeCell ref="A3:B3"/>
    <mergeCell ref="C3:D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O30" sqref="O30"/>
    </sheetView>
  </sheetViews>
  <sheetFormatPr defaultColWidth="9" defaultRowHeight="13.5"/>
  <cols>
    <col min="1" max="1" width="17.625" customWidth="1"/>
    <col min="2" max="2" width="9.625"/>
    <col min="11" max="11" width="12.875" customWidth="1"/>
  </cols>
  <sheetData>
    <row r="1" ht="20.25" spans="1:11">
      <c r="A1" s="34" t="s">
        <v>182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>
      <c r="A2" s="35"/>
      <c r="B2" s="36"/>
      <c r="C2" s="36"/>
      <c r="D2" s="36"/>
      <c r="E2" s="36"/>
      <c r="F2" s="36"/>
      <c r="G2" s="36"/>
      <c r="H2" s="36"/>
      <c r="I2" s="36"/>
      <c r="J2" s="36"/>
      <c r="K2" s="36" t="s">
        <v>45</v>
      </c>
    </row>
    <row r="3" ht="15" customHeight="1" spans="1:11">
      <c r="A3" s="44" t="s">
        <v>183</v>
      </c>
      <c r="B3" s="44" t="s">
        <v>184</v>
      </c>
      <c r="C3" s="44" t="s">
        <v>185</v>
      </c>
      <c r="D3" s="44"/>
      <c r="E3" s="44"/>
      <c r="F3" s="44" t="s">
        <v>186</v>
      </c>
      <c r="G3" s="44"/>
      <c r="H3" s="44"/>
      <c r="I3" s="44" t="s">
        <v>187</v>
      </c>
      <c r="J3" s="44"/>
      <c r="K3" s="44"/>
    </row>
    <row r="4" spans="1:11">
      <c r="A4" s="44"/>
      <c r="B4" s="44"/>
      <c r="C4" s="44" t="s">
        <v>144</v>
      </c>
      <c r="D4" s="44" t="s">
        <v>119</v>
      </c>
      <c r="E4" s="44" t="s">
        <v>120</v>
      </c>
      <c r="F4" s="44" t="s">
        <v>144</v>
      </c>
      <c r="G4" s="44" t="s">
        <v>119</v>
      </c>
      <c r="H4" s="44" t="s">
        <v>120</v>
      </c>
      <c r="I4" s="44" t="s">
        <v>144</v>
      </c>
      <c r="J4" s="44" t="s">
        <v>119</v>
      </c>
      <c r="K4" s="44" t="s">
        <v>120</v>
      </c>
    </row>
    <row r="5" spans="1:11">
      <c r="A5" s="79" t="s">
        <v>188</v>
      </c>
      <c r="B5" s="79">
        <v>1</v>
      </c>
      <c r="C5" s="79">
        <v>2</v>
      </c>
      <c r="D5" s="79">
        <v>3</v>
      </c>
      <c r="E5" s="79">
        <v>4</v>
      </c>
      <c r="F5" s="79">
        <v>5</v>
      </c>
      <c r="G5" s="79">
        <v>6</v>
      </c>
      <c r="H5" s="79">
        <v>7</v>
      </c>
      <c r="I5" s="79">
        <v>8</v>
      </c>
      <c r="J5" s="79">
        <v>9</v>
      </c>
      <c r="K5" s="81">
        <v>10</v>
      </c>
    </row>
    <row r="6" spans="1:11">
      <c r="A6" s="55" t="s">
        <v>122</v>
      </c>
      <c r="B6" s="77">
        <f>C6</f>
        <v>191.5672916</v>
      </c>
      <c r="C6" s="77">
        <v>191.5672916</v>
      </c>
      <c r="D6" s="77">
        <v>188.5672916</v>
      </c>
      <c r="E6" s="77">
        <v>3</v>
      </c>
      <c r="F6" s="71"/>
      <c r="G6" s="71"/>
      <c r="H6" s="71"/>
      <c r="I6" s="71"/>
      <c r="J6" s="71"/>
      <c r="K6" s="71"/>
    </row>
    <row r="7" spans="1:11">
      <c r="A7" s="57" t="s">
        <v>3</v>
      </c>
      <c r="B7" s="77">
        <f>C7</f>
        <v>191.5672916</v>
      </c>
      <c r="C7" s="77">
        <v>191.5672916</v>
      </c>
      <c r="D7" s="77">
        <v>188.5672916</v>
      </c>
      <c r="E7" s="77">
        <v>3</v>
      </c>
      <c r="F7" s="71"/>
      <c r="G7" s="71"/>
      <c r="H7" s="71"/>
      <c r="I7" s="71"/>
      <c r="J7" s="71"/>
      <c r="K7" s="71"/>
    </row>
    <row r="8" spans="1:11">
      <c r="A8" s="57"/>
      <c r="B8" s="80"/>
      <c r="C8" s="80"/>
      <c r="D8" s="80"/>
      <c r="E8" s="71"/>
      <c r="F8" s="71"/>
      <c r="G8" s="71"/>
      <c r="H8" s="71"/>
      <c r="I8" s="71"/>
      <c r="J8" s="71"/>
      <c r="K8" s="71"/>
    </row>
    <row r="9" spans="1:11">
      <c r="A9" s="57"/>
      <c r="B9" s="71"/>
      <c r="C9" s="71"/>
      <c r="D9" s="71"/>
      <c r="E9" s="71"/>
      <c r="F9" s="71"/>
      <c r="G9" s="71"/>
      <c r="H9" s="71"/>
      <c r="I9" s="71"/>
      <c r="J9" s="71"/>
      <c r="K9" s="71"/>
    </row>
    <row r="10" spans="1:11">
      <c r="A10" s="57"/>
      <c r="B10" s="71"/>
      <c r="C10" s="71"/>
      <c r="D10" s="71"/>
      <c r="E10" s="71"/>
      <c r="F10" s="71"/>
      <c r="G10" s="71"/>
      <c r="H10" s="71"/>
      <c r="I10" s="71"/>
      <c r="J10" s="71"/>
      <c r="K10" s="71"/>
    </row>
    <row r="11" spans="1:11">
      <c r="A11" s="57"/>
      <c r="B11" s="71"/>
      <c r="C11" s="71"/>
      <c r="D11" s="71"/>
      <c r="E11" s="71"/>
      <c r="F11" s="71"/>
      <c r="G11" s="71"/>
      <c r="H11" s="71"/>
      <c r="I11" s="71"/>
      <c r="J11" s="71"/>
      <c r="K11" s="71"/>
    </row>
    <row r="12" spans="1:11">
      <c r="A12" s="57"/>
      <c r="B12" s="71"/>
      <c r="C12" s="71"/>
      <c r="D12" s="71"/>
      <c r="E12" s="71"/>
      <c r="F12" s="71"/>
      <c r="G12" s="71"/>
      <c r="H12" s="71"/>
      <c r="I12" s="71"/>
      <c r="J12" s="71"/>
      <c r="K12" s="71"/>
    </row>
    <row r="13" spans="1:11">
      <c r="A13" s="57"/>
      <c r="B13" s="71"/>
      <c r="C13" s="71"/>
      <c r="D13" s="71"/>
      <c r="E13" s="71"/>
      <c r="F13" s="71"/>
      <c r="G13" s="71"/>
      <c r="H13" s="71"/>
      <c r="I13" s="71"/>
      <c r="J13" s="71"/>
      <c r="K13" s="71"/>
    </row>
    <row r="14" spans="1:11">
      <c r="A14" s="57"/>
      <c r="B14" s="71"/>
      <c r="C14" s="71"/>
      <c r="D14" s="71"/>
      <c r="E14" s="71"/>
      <c r="F14" s="71"/>
      <c r="G14" s="71"/>
      <c r="H14" s="71"/>
      <c r="I14" s="71"/>
      <c r="J14" s="71"/>
      <c r="K14" s="71"/>
    </row>
    <row r="15" spans="1:11">
      <c r="A15" s="57"/>
      <c r="B15" s="71"/>
      <c r="C15" s="71"/>
      <c r="D15" s="71"/>
      <c r="E15" s="71"/>
      <c r="F15" s="71"/>
      <c r="G15" s="71"/>
      <c r="H15" s="71"/>
      <c r="I15" s="71"/>
      <c r="J15" s="71"/>
      <c r="K15" s="71"/>
    </row>
    <row r="16" spans="1:1">
      <c r="A16" s="58" t="s">
        <v>140</v>
      </c>
    </row>
  </sheetData>
  <mergeCells count="6">
    <mergeCell ref="A1:K1"/>
    <mergeCell ref="C3:E3"/>
    <mergeCell ref="F3:H3"/>
    <mergeCell ref="I3:K3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J14" sqref="J14"/>
    </sheetView>
  </sheetViews>
  <sheetFormatPr defaultColWidth="9" defaultRowHeight="13.5" outlineLevelCol="4"/>
  <cols>
    <col min="1" max="1" width="11" customWidth="1"/>
    <col min="2" max="2" width="26" customWidth="1"/>
    <col min="3" max="5" width="12" customWidth="1"/>
    <col min="9" max="9" width="12.625"/>
    <col min="10" max="10" width="31.625" customWidth="1"/>
  </cols>
  <sheetData>
    <row r="1" ht="20.25" spans="1:5">
      <c r="A1" s="34" t="s">
        <v>189</v>
      </c>
      <c r="B1" s="34"/>
      <c r="C1" s="34"/>
      <c r="D1" s="34"/>
      <c r="E1" s="34"/>
    </row>
    <row r="2" spans="1:5">
      <c r="A2" s="35"/>
      <c r="B2" s="36"/>
      <c r="C2" s="36"/>
      <c r="D2" s="36"/>
      <c r="E2" s="36" t="s">
        <v>45</v>
      </c>
    </row>
    <row r="3" ht="25" customHeight="1" spans="1:5">
      <c r="A3" s="44" t="s">
        <v>117</v>
      </c>
      <c r="B3" s="44"/>
      <c r="C3" s="44" t="s">
        <v>185</v>
      </c>
      <c r="D3" s="44"/>
      <c r="E3" s="44"/>
    </row>
    <row r="4" ht="25" customHeight="1" spans="1:5">
      <c r="A4" s="44" t="s">
        <v>190</v>
      </c>
      <c r="B4" s="44" t="s">
        <v>191</v>
      </c>
      <c r="C4" s="44" t="s">
        <v>144</v>
      </c>
      <c r="D4" s="44" t="s">
        <v>119</v>
      </c>
      <c r="E4" s="44" t="s">
        <v>120</v>
      </c>
    </row>
    <row r="5" ht="25" customHeight="1" spans="1:5">
      <c r="A5" s="44" t="s">
        <v>98</v>
      </c>
      <c r="B5" s="44" t="s">
        <v>98</v>
      </c>
      <c r="C5" s="44">
        <v>1</v>
      </c>
      <c r="D5" s="44">
        <v>2</v>
      </c>
      <c r="E5" s="44">
        <v>3</v>
      </c>
    </row>
    <row r="6" ht="25" customHeight="1" spans="1:5">
      <c r="A6" s="74" t="s">
        <v>192</v>
      </c>
      <c r="B6" s="40" t="s">
        <v>122</v>
      </c>
      <c r="C6" s="60">
        <f>D6+E6</f>
        <v>191.5672916</v>
      </c>
      <c r="D6" s="60">
        <f>D7+D13+D16+D19</f>
        <v>188.5672916</v>
      </c>
      <c r="E6" s="60">
        <v>3</v>
      </c>
    </row>
    <row r="7" ht="25" customHeight="1" spans="1:5">
      <c r="A7" s="40" t="s">
        <v>193</v>
      </c>
      <c r="B7" s="40" t="s">
        <v>123</v>
      </c>
      <c r="C7" s="60">
        <f>D7+E7</f>
        <v>28.1705924</v>
      </c>
      <c r="D7" s="60">
        <f>D8+D11</f>
        <v>28.1705924</v>
      </c>
      <c r="E7" s="75"/>
    </row>
    <row r="8" ht="25" customHeight="1" spans="1:5">
      <c r="A8" s="40" t="s">
        <v>194</v>
      </c>
      <c r="B8" s="40" t="s">
        <v>124</v>
      </c>
      <c r="C8" s="60">
        <f>D8+E8</f>
        <v>26.189304</v>
      </c>
      <c r="D8" s="60">
        <f>D9+D10</f>
        <v>26.189304</v>
      </c>
      <c r="E8" s="75"/>
    </row>
    <row r="9" ht="25" customHeight="1" spans="1:5">
      <c r="A9" s="76" t="s">
        <v>195</v>
      </c>
      <c r="B9" s="76" t="s">
        <v>125</v>
      </c>
      <c r="C9" s="66">
        <f t="shared" ref="C8:C21" si="0">D9+E9</f>
        <v>17.746256</v>
      </c>
      <c r="D9" s="66">
        <v>17.746256</v>
      </c>
      <c r="E9" s="75"/>
    </row>
    <row r="10" ht="25" customHeight="1" spans="1:5">
      <c r="A10" s="76" t="s">
        <v>196</v>
      </c>
      <c r="B10" s="76" t="s">
        <v>126</v>
      </c>
      <c r="C10" s="66">
        <f t="shared" si="0"/>
        <v>8.443048</v>
      </c>
      <c r="D10" s="66">
        <v>8.443048</v>
      </c>
      <c r="E10" s="75"/>
    </row>
    <row r="11" ht="25" customHeight="1" spans="1:5">
      <c r="A11" s="40" t="s">
        <v>197</v>
      </c>
      <c r="B11" s="40" t="s">
        <v>127</v>
      </c>
      <c r="C11" s="60">
        <f t="shared" si="0"/>
        <v>1.9812884</v>
      </c>
      <c r="D11" s="60">
        <f>D12</f>
        <v>1.9812884</v>
      </c>
      <c r="E11" s="75"/>
    </row>
    <row r="12" ht="25" customHeight="1" spans="1:5">
      <c r="A12" s="76" t="s">
        <v>198</v>
      </c>
      <c r="B12" s="76" t="s">
        <v>127</v>
      </c>
      <c r="C12" s="66">
        <f t="shared" si="0"/>
        <v>1.9812884</v>
      </c>
      <c r="D12" s="66">
        <v>1.9812884</v>
      </c>
      <c r="E12" s="75"/>
    </row>
    <row r="13" ht="25" customHeight="1" spans="1:5">
      <c r="A13" s="40" t="s">
        <v>199</v>
      </c>
      <c r="B13" s="40" t="s">
        <v>128</v>
      </c>
      <c r="C13" s="60">
        <f t="shared" si="0"/>
        <v>8.348184</v>
      </c>
      <c r="D13" s="60">
        <f>D14</f>
        <v>8.348184</v>
      </c>
      <c r="E13" s="75"/>
    </row>
    <row r="14" ht="25" customHeight="1" spans="1:5">
      <c r="A14" s="40" t="s">
        <v>200</v>
      </c>
      <c r="B14" s="40" t="s">
        <v>129</v>
      </c>
      <c r="C14" s="60">
        <f t="shared" si="0"/>
        <v>8.348184</v>
      </c>
      <c r="D14" s="60">
        <f>D15</f>
        <v>8.348184</v>
      </c>
      <c r="E14" s="75"/>
    </row>
    <row r="15" ht="25" customHeight="1" spans="1:5">
      <c r="A15" s="76" t="s">
        <v>201</v>
      </c>
      <c r="B15" s="76" t="s">
        <v>202</v>
      </c>
      <c r="C15" s="66">
        <f t="shared" si="0"/>
        <v>8.348184</v>
      </c>
      <c r="D15" s="66">
        <v>8.348184</v>
      </c>
      <c r="E15" s="75"/>
    </row>
    <row r="16" ht="25" customHeight="1" spans="1:5">
      <c r="A16" s="40" t="s">
        <v>203</v>
      </c>
      <c r="B16" s="40" t="s">
        <v>131</v>
      </c>
      <c r="C16" s="60">
        <f t="shared" si="0"/>
        <v>142.3839432</v>
      </c>
      <c r="D16" s="60">
        <f>D17</f>
        <v>139.3839432</v>
      </c>
      <c r="E16" s="60">
        <v>3</v>
      </c>
    </row>
    <row r="17" ht="25" customHeight="1" spans="1:5">
      <c r="A17" s="40" t="s">
        <v>204</v>
      </c>
      <c r="B17" s="40" t="s">
        <v>132</v>
      </c>
      <c r="C17" s="60">
        <f t="shared" si="0"/>
        <v>142.3839432</v>
      </c>
      <c r="D17" s="60">
        <f>D18</f>
        <v>139.3839432</v>
      </c>
      <c r="E17" s="60">
        <v>3</v>
      </c>
    </row>
    <row r="18" ht="25" customHeight="1" spans="1:5">
      <c r="A18" s="76" t="s">
        <v>205</v>
      </c>
      <c r="B18" s="76" t="s">
        <v>133</v>
      </c>
      <c r="C18" s="66">
        <f t="shared" si="0"/>
        <v>142.3839432</v>
      </c>
      <c r="D18" s="66">
        <v>139.3839432</v>
      </c>
      <c r="E18" s="66">
        <v>3</v>
      </c>
    </row>
    <row r="19" ht="25" customHeight="1" spans="1:5">
      <c r="A19" s="40" t="s">
        <v>206</v>
      </c>
      <c r="B19" s="40" t="s">
        <v>134</v>
      </c>
      <c r="C19" s="60">
        <f t="shared" si="0"/>
        <v>12.664572</v>
      </c>
      <c r="D19" s="60">
        <f>D20</f>
        <v>12.664572</v>
      </c>
      <c r="E19" s="77"/>
    </row>
    <row r="20" ht="25" customHeight="1" spans="1:5">
      <c r="A20" s="40" t="s">
        <v>207</v>
      </c>
      <c r="B20" s="40" t="s">
        <v>135</v>
      </c>
      <c r="C20" s="60">
        <f t="shared" si="0"/>
        <v>12.664572</v>
      </c>
      <c r="D20" s="60">
        <f>D21</f>
        <v>12.664572</v>
      </c>
      <c r="E20" s="77"/>
    </row>
    <row r="21" ht="25" customHeight="1" spans="1:5">
      <c r="A21" s="76" t="s">
        <v>208</v>
      </c>
      <c r="B21" s="76" t="s">
        <v>136</v>
      </c>
      <c r="C21" s="66">
        <f t="shared" si="0"/>
        <v>12.664572</v>
      </c>
      <c r="D21" s="66">
        <v>12.664572</v>
      </c>
      <c r="E21" s="77"/>
    </row>
    <row r="22" ht="25" customHeight="1" spans="1:5">
      <c r="A22" s="74"/>
      <c r="B22" s="74"/>
      <c r="C22" s="73"/>
      <c r="D22" s="75"/>
      <c r="E22" s="75"/>
    </row>
    <row r="23" ht="25" customHeight="1" spans="1:5">
      <c r="A23" s="78"/>
      <c r="B23" s="78"/>
      <c r="C23" s="71"/>
      <c r="D23" s="71"/>
      <c r="E23" s="71"/>
    </row>
    <row r="24" ht="25" customHeight="1" spans="1:5">
      <c r="A24" s="74"/>
      <c r="B24" s="74"/>
      <c r="C24" s="73"/>
      <c r="D24" s="73"/>
      <c r="E24" s="73"/>
    </row>
    <row r="25" ht="25" customHeight="1" spans="1:5">
      <c r="A25" s="74"/>
      <c r="B25" s="74"/>
      <c r="C25" s="73"/>
      <c r="D25" s="73"/>
      <c r="E25" s="73"/>
    </row>
    <row r="26" ht="25" customHeight="1" spans="1:5">
      <c r="A26" s="78"/>
      <c r="B26" s="78"/>
      <c r="C26" s="71"/>
      <c r="D26" s="71"/>
      <c r="E26" s="71"/>
    </row>
    <row r="27" spans="1:1">
      <c r="A27" s="58" t="s">
        <v>140</v>
      </c>
    </row>
    <row r="28" spans="1:1">
      <c r="A28" s="59" t="s">
        <v>181</v>
      </c>
    </row>
    <row r="29" spans="1:1">
      <c r="A29" s="59" t="s">
        <v>181</v>
      </c>
    </row>
  </sheetData>
  <mergeCells count="3">
    <mergeCell ref="A1:E1"/>
    <mergeCell ref="A3:B3"/>
    <mergeCell ref="C3:E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J15" sqref="J15"/>
    </sheetView>
  </sheetViews>
  <sheetFormatPr defaultColWidth="9" defaultRowHeight="13.5" outlineLevelCol="4"/>
  <cols>
    <col min="1" max="1" width="13.5" customWidth="1"/>
    <col min="2" max="2" width="21.125" customWidth="1"/>
    <col min="3" max="3" width="15.3083333333333" customWidth="1"/>
    <col min="4" max="4" width="16.0333333333333" customWidth="1"/>
    <col min="5" max="5" width="18.2333333333333" customWidth="1"/>
    <col min="7" max="7" width="12.625"/>
  </cols>
  <sheetData>
    <row r="1" ht="20.25" spans="1:5">
      <c r="A1" s="34" t="s">
        <v>209</v>
      </c>
      <c r="B1" s="34"/>
      <c r="C1" s="34"/>
      <c r="D1" s="34"/>
      <c r="E1" s="34"/>
    </row>
    <row r="2" spans="1:5">
      <c r="A2" s="35"/>
      <c r="B2" s="36"/>
      <c r="C2" s="36"/>
      <c r="D2" s="36"/>
      <c r="E2" s="36" t="s">
        <v>45</v>
      </c>
    </row>
    <row r="3" ht="20" customHeight="1" spans="1:5">
      <c r="A3" s="44" t="s">
        <v>210</v>
      </c>
      <c r="B3" s="44"/>
      <c r="C3" s="44" t="s">
        <v>211</v>
      </c>
      <c r="D3" s="44"/>
      <c r="E3" s="44"/>
    </row>
    <row r="4" ht="20" customHeight="1" spans="1:5">
      <c r="A4" s="44" t="s">
        <v>190</v>
      </c>
      <c r="B4" s="44" t="s">
        <v>191</v>
      </c>
      <c r="C4" s="44" t="s">
        <v>144</v>
      </c>
      <c r="D4" s="44" t="s">
        <v>212</v>
      </c>
      <c r="E4" s="44" t="s">
        <v>213</v>
      </c>
    </row>
    <row r="5" ht="20" customHeight="1" spans="1:5">
      <c r="A5" s="44" t="s">
        <v>98</v>
      </c>
      <c r="B5" s="44" t="s">
        <v>98</v>
      </c>
      <c r="C5" s="44">
        <v>1</v>
      </c>
      <c r="D5" s="44">
        <v>2</v>
      </c>
      <c r="E5" s="44">
        <v>3</v>
      </c>
    </row>
    <row r="6" ht="20" customHeight="1" spans="1:5">
      <c r="A6" s="55" t="s">
        <v>192</v>
      </c>
      <c r="B6" s="55" t="s">
        <v>122</v>
      </c>
      <c r="C6" s="60">
        <f>D6+E6</f>
        <v>188.5672916</v>
      </c>
      <c r="D6" s="60">
        <f>D7</f>
        <v>173.1342484</v>
      </c>
      <c r="E6" s="60">
        <f>E17</f>
        <v>15.4330432</v>
      </c>
    </row>
    <row r="7" ht="23" customHeight="1" spans="1:5">
      <c r="A7" s="61" t="s">
        <v>214</v>
      </c>
      <c r="B7" s="62" t="s">
        <v>215</v>
      </c>
      <c r="C7" s="60">
        <f>D7+E7</f>
        <v>173.1342484</v>
      </c>
      <c r="D7" s="60">
        <f>D8+D9+D10+D11+D12+D13+D14+D15+D16</f>
        <v>173.1342484</v>
      </c>
      <c r="E7" s="63"/>
    </row>
    <row r="8" ht="23" customHeight="1" spans="1:5">
      <c r="A8" s="64" t="s">
        <v>216</v>
      </c>
      <c r="B8" s="65" t="s">
        <v>217</v>
      </c>
      <c r="C8" s="66">
        <f>D8+E8</f>
        <v>52.014</v>
      </c>
      <c r="D8" s="66">
        <v>52.014</v>
      </c>
      <c r="E8" s="63"/>
    </row>
    <row r="9" ht="23" customHeight="1" spans="1:5">
      <c r="A9" s="64" t="s">
        <v>218</v>
      </c>
      <c r="B9" s="65" t="s">
        <v>219</v>
      </c>
      <c r="C9" s="66">
        <f>D9+E9</f>
        <v>60.6324</v>
      </c>
      <c r="D9" s="66">
        <v>60.6324</v>
      </c>
      <c r="E9" s="63"/>
    </row>
    <row r="10" ht="23" customHeight="1" spans="1:5">
      <c r="A10" s="64" t="s">
        <v>220</v>
      </c>
      <c r="B10" s="65" t="s">
        <v>221</v>
      </c>
      <c r="C10" s="66">
        <f>D10+E10</f>
        <v>11.3045</v>
      </c>
      <c r="D10" s="66">
        <v>11.3045</v>
      </c>
      <c r="E10" s="63"/>
    </row>
    <row r="11" ht="23" customHeight="1" spans="1:5">
      <c r="A11" s="64" t="s">
        <v>222</v>
      </c>
      <c r="B11" s="65" t="s">
        <v>223</v>
      </c>
      <c r="C11" s="66">
        <f>D11+E11</f>
        <v>17.746256</v>
      </c>
      <c r="D11" s="66">
        <v>17.746256</v>
      </c>
      <c r="E11" s="63"/>
    </row>
    <row r="12" ht="23" customHeight="1" spans="1:5">
      <c r="A12" s="64" t="s">
        <v>224</v>
      </c>
      <c r="B12" s="65" t="s">
        <v>225</v>
      </c>
      <c r="C12" s="66">
        <f>D12+E12</f>
        <v>8.443048</v>
      </c>
      <c r="D12" s="66">
        <v>8.443048</v>
      </c>
      <c r="E12" s="63"/>
    </row>
    <row r="13" ht="23" customHeight="1" spans="1:5">
      <c r="A13" s="64" t="s">
        <v>226</v>
      </c>
      <c r="B13" s="65" t="s">
        <v>227</v>
      </c>
      <c r="C13" s="66">
        <f>D13+E13</f>
        <v>6.593184</v>
      </c>
      <c r="D13" s="66">
        <v>6.593184</v>
      </c>
      <c r="E13" s="63"/>
    </row>
    <row r="14" ht="23" customHeight="1" spans="1:5">
      <c r="A14" s="64" t="s">
        <v>228</v>
      </c>
      <c r="B14" s="65" t="s">
        <v>229</v>
      </c>
      <c r="C14" s="66">
        <f>D14+E14</f>
        <v>1.755</v>
      </c>
      <c r="D14" s="66">
        <v>1.755</v>
      </c>
      <c r="E14" s="63"/>
    </row>
    <row r="15" ht="23" customHeight="1" spans="1:5">
      <c r="A15" s="64" t="s">
        <v>230</v>
      </c>
      <c r="B15" s="65" t="s">
        <v>231</v>
      </c>
      <c r="C15" s="66">
        <f>D15+E15</f>
        <v>1.9812884</v>
      </c>
      <c r="D15" s="66">
        <v>1.9812884</v>
      </c>
      <c r="E15" s="63"/>
    </row>
    <row r="16" ht="23" customHeight="1" spans="1:5">
      <c r="A16" s="64" t="s">
        <v>232</v>
      </c>
      <c r="B16" s="65" t="s">
        <v>136</v>
      </c>
      <c r="C16" s="66">
        <f>D16+E16</f>
        <v>12.664572</v>
      </c>
      <c r="D16" s="66">
        <v>12.664572</v>
      </c>
      <c r="E16" s="63"/>
    </row>
    <row r="17" ht="23" customHeight="1" spans="1:5">
      <c r="A17" s="61" t="s">
        <v>233</v>
      </c>
      <c r="B17" s="62" t="s">
        <v>234</v>
      </c>
      <c r="C17" s="60">
        <f t="shared" ref="C17:C30" si="0">D17+E17</f>
        <v>15.4330432</v>
      </c>
      <c r="D17" s="67"/>
      <c r="E17" s="60">
        <f>E18+E19+E20+E21+E22+E23+E24+E25+E26+E27+E28+E29+E30</f>
        <v>15.4330432</v>
      </c>
    </row>
    <row r="18" ht="23" customHeight="1" spans="1:5">
      <c r="A18" s="64" t="s">
        <v>235</v>
      </c>
      <c r="B18" s="65" t="s">
        <v>236</v>
      </c>
      <c r="C18" s="66">
        <f t="shared" ref="C17:C25" si="1">D18+E18</f>
        <v>2.202</v>
      </c>
      <c r="D18" s="68"/>
      <c r="E18" s="66">
        <v>2.202</v>
      </c>
    </row>
    <row r="19" ht="23" customHeight="1" spans="1:5">
      <c r="A19" s="64" t="s">
        <v>237</v>
      </c>
      <c r="B19" s="65" t="s">
        <v>238</v>
      </c>
      <c r="C19" s="66">
        <f t="shared" si="1"/>
        <v>0.3</v>
      </c>
      <c r="D19" s="68"/>
      <c r="E19" s="66">
        <v>0.3</v>
      </c>
    </row>
    <row r="20" ht="23" customHeight="1" spans="1:5">
      <c r="A20" s="64" t="s">
        <v>239</v>
      </c>
      <c r="B20" s="65" t="s">
        <v>240</v>
      </c>
      <c r="C20" s="66">
        <f t="shared" si="1"/>
        <v>0.12</v>
      </c>
      <c r="D20" s="68"/>
      <c r="E20" s="66">
        <v>0.12</v>
      </c>
    </row>
    <row r="21" ht="23" customHeight="1" spans="1:5">
      <c r="A21" s="64" t="s">
        <v>241</v>
      </c>
      <c r="B21" s="65" t="s">
        <v>242</v>
      </c>
      <c r="C21" s="66">
        <f t="shared" si="1"/>
        <v>1.2</v>
      </c>
      <c r="D21" s="68"/>
      <c r="E21" s="66">
        <v>1.2</v>
      </c>
    </row>
    <row r="22" ht="23" customHeight="1" spans="1:5">
      <c r="A22" s="64" t="s">
        <v>243</v>
      </c>
      <c r="B22" s="65" t="s">
        <v>244</v>
      </c>
      <c r="C22" s="66">
        <f t="shared" si="1"/>
        <v>1.128</v>
      </c>
      <c r="D22" s="68"/>
      <c r="E22" s="66">
        <v>1.128</v>
      </c>
    </row>
    <row r="23" ht="23" customHeight="1" spans="1:5">
      <c r="A23" s="64" t="s">
        <v>245</v>
      </c>
      <c r="B23" s="65" t="s">
        <v>246</v>
      </c>
      <c r="C23" s="66">
        <f t="shared" si="1"/>
        <v>0</v>
      </c>
      <c r="D23" s="68"/>
      <c r="E23" s="66"/>
    </row>
    <row r="24" ht="23" customHeight="1" spans="1:5">
      <c r="A24" s="64" t="s">
        <v>247</v>
      </c>
      <c r="B24" s="65" t="s">
        <v>248</v>
      </c>
      <c r="C24" s="66">
        <f t="shared" si="1"/>
        <v>0.35</v>
      </c>
      <c r="D24" s="68"/>
      <c r="E24" s="66">
        <v>0.35</v>
      </c>
    </row>
    <row r="25" ht="23" customHeight="1" spans="1:5">
      <c r="A25" s="64" t="s">
        <v>249</v>
      </c>
      <c r="B25" s="65" t="s">
        <v>250</v>
      </c>
      <c r="C25" s="66">
        <f t="shared" si="1"/>
        <v>2.9</v>
      </c>
      <c r="D25" s="67"/>
      <c r="E25" s="66">
        <v>2.9</v>
      </c>
    </row>
    <row r="26" ht="23" customHeight="1" spans="1:5">
      <c r="A26" s="64" t="s">
        <v>251</v>
      </c>
      <c r="B26" s="65" t="s">
        <v>252</v>
      </c>
      <c r="C26" s="66">
        <f t="shared" si="0"/>
        <v>1.2172032</v>
      </c>
      <c r="D26" s="67"/>
      <c r="E26" s="66">
        <v>1.2172032</v>
      </c>
    </row>
    <row r="27" ht="23" customHeight="1" spans="1:5">
      <c r="A27" s="64" t="s">
        <v>253</v>
      </c>
      <c r="B27" s="65" t="s">
        <v>254</v>
      </c>
      <c r="C27" s="66">
        <f t="shared" si="0"/>
        <v>2.53584</v>
      </c>
      <c r="D27" s="67"/>
      <c r="E27" s="66">
        <v>2.53584</v>
      </c>
    </row>
    <row r="28" ht="23" customHeight="1" spans="1:5">
      <c r="A28" s="64" t="s">
        <v>255</v>
      </c>
      <c r="B28" s="65" t="s">
        <v>256</v>
      </c>
      <c r="C28" s="66">
        <f t="shared" si="0"/>
        <v>0</v>
      </c>
      <c r="D28" s="63"/>
      <c r="E28" s="66">
        <v>0</v>
      </c>
    </row>
    <row r="29" ht="23" customHeight="1" spans="1:5">
      <c r="A29" s="64" t="s">
        <v>257</v>
      </c>
      <c r="B29" s="65" t="s">
        <v>258</v>
      </c>
      <c r="C29" s="66">
        <f t="shared" si="0"/>
        <v>2.04</v>
      </c>
      <c r="D29" s="67"/>
      <c r="E29" s="66">
        <v>2.04</v>
      </c>
    </row>
    <row r="30" ht="23" customHeight="1" spans="1:5">
      <c r="A30" s="69">
        <v>30299</v>
      </c>
      <c r="B30" s="70" t="s">
        <v>259</v>
      </c>
      <c r="C30" s="66">
        <f t="shared" si="0"/>
        <v>1.44</v>
      </c>
      <c r="D30" s="71"/>
      <c r="E30" s="66">
        <v>1.44</v>
      </c>
    </row>
    <row r="31" ht="20" customHeight="1" spans="1:5">
      <c r="A31" s="72"/>
      <c r="B31" s="55"/>
      <c r="C31" s="73"/>
      <c r="D31" s="73"/>
      <c r="E31" s="73"/>
    </row>
    <row r="32" ht="20" customHeight="1" spans="1:1">
      <c r="A32" s="58" t="s">
        <v>140</v>
      </c>
    </row>
    <row r="33" spans="1:1">
      <c r="A33" s="59" t="s">
        <v>181</v>
      </c>
    </row>
  </sheetData>
  <mergeCells count="3">
    <mergeCell ref="A1:E1"/>
    <mergeCell ref="A3:B3"/>
    <mergeCell ref="C3:E3"/>
  </mergeCells>
  <printOptions horizontalCentered="1"/>
  <pageMargins left="0.751388888888889" right="0.751388888888889" top="0.66875" bottom="0.629861111111111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H29" sqref="H29"/>
    </sheetView>
  </sheetViews>
  <sheetFormatPr defaultColWidth="9" defaultRowHeight="13.5" outlineLevelCol="7"/>
  <cols>
    <col min="1" max="1" width="29" customWidth="1"/>
    <col min="2" max="8" width="14.625" customWidth="1"/>
  </cols>
  <sheetData>
    <row r="1" ht="20.25" spans="1:8">
      <c r="A1" s="34" t="s">
        <v>260</v>
      </c>
      <c r="B1" s="34"/>
      <c r="C1" s="34"/>
      <c r="D1" s="34"/>
      <c r="E1" s="34"/>
      <c r="F1" s="34"/>
      <c r="G1" s="34"/>
      <c r="H1" s="34"/>
    </row>
    <row r="2" spans="1:8">
      <c r="A2" s="35"/>
      <c r="B2" s="36"/>
      <c r="C2" s="36"/>
      <c r="D2" s="36"/>
      <c r="E2" s="36"/>
      <c r="F2" s="36"/>
      <c r="G2" s="36"/>
      <c r="H2" s="36" t="s">
        <v>45</v>
      </c>
    </row>
    <row r="3" ht="15" customHeight="1" spans="1:8">
      <c r="A3" s="44" t="s">
        <v>183</v>
      </c>
      <c r="B3" s="39" t="s">
        <v>261</v>
      </c>
      <c r="C3" s="39"/>
      <c r="D3" s="39"/>
      <c r="E3" s="39"/>
      <c r="F3" s="39"/>
      <c r="G3" s="39" t="s">
        <v>262</v>
      </c>
      <c r="H3" s="39" t="s">
        <v>263</v>
      </c>
    </row>
    <row r="4" ht="15" customHeight="1" spans="1:8">
      <c r="A4" s="44"/>
      <c r="B4" s="39" t="s">
        <v>144</v>
      </c>
      <c r="C4" s="39" t="s">
        <v>264</v>
      </c>
      <c r="D4" s="39" t="s">
        <v>265</v>
      </c>
      <c r="E4" s="39" t="s">
        <v>266</v>
      </c>
      <c r="F4" s="39"/>
      <c r="G4" s="39"/>
      <c r="H4" s="39"/>
    </row>
    <row r="5" spans="1:8">
      <c r="A5" s="44"/>
      <c r="B5" s="39"/>
      <c r="C5" s="39"/>
      <c r="D5" s="39"/>
      <c r="E5" s="39" t="s">
        <v>267</v>
      </c>
      <c r="F5" s="39" t="s">
        <v>268</v>
      </c>
      <c r="G5" s="39"/>
      <c r="H5" s="39"/>
    </row>
    <row r="6" spans="1:8">
      <c r="A6" s="39" t="s">
        <v>98</v>
      </c>
      <c r="B6" s="39">
        <v>1</v>
      </c>
      <c r="C6" s="39">
        <v>2</v>
      </c>
      <c r="D6" s="39">
        <v>3</v>
      </c>
      <c r="E6" s="39">
        <v>4</v>
      </c>
      <c r="F6" s="39">
        <v>5</v>
      </c>
      <c r="G6" s="39">
        <v>6</v>
      </c>
      <c r="H6" s="39">
        <v>7</v>
      </c>
    </row>
    <row r="7" spans="1:8">
      <c r="A7" s="55" t="s">
        <v>122</v>
      </c>
      <c r="B7" s="56"/>
      <c r="C7" s="56"/>
      <c r="D7" s="56"/>
      <c r="E7" s="56"/>
      <c r="F7" s="56"/>
      <c r="G7" s="56"/>
      <c r="H7" s="56"/>
    </row>
    <row r="8" spans="1:8">
      <c r="A8" s="57" t="s">
        <v>269</v>
      </c>
      <c r="B8" s="56"/>
      <c r="C8" s="56"/>
      <c r="D8" s="56"/>
      <c r="E8" s="56"/>
      <c r="F8" s="56"/>
      <c r="G8" s="56"/>
      <c r="H8" s="56"/>
    </row>
    <row r="9" spans="1:8">
      <c r="A9" s="57"/>
      <c r="B9" s="56"/>
      <c r="C9" s="56"/>
      <c r="D9" s="56"/>
      <c r="E9" s="56"/>
      <c r="F9" s="56"/>
      <c r="G9" s="56"/>
      <c r="H9" s="56"/>
    </row>
    <row r="10" spans="1:8">
      <c r="A10" s="57"/>
      <c r="B10" s="56"/>
      <c r="C10" s="56"/>
      <c r="D10" s="56"/>
      <c r="E10" s="56"/>
      <c r="F10" s="56"/>
      <c r="G10" s="56"/>
      <c r="H10" s="56"/>
    </row>
    <row r="11" spans="1:8">
      <c r="A11" s="57"/>
      <c r="B11" s="56"/>
      <c r="C11" s="56"/>
      <c r="D11" s="56"/>
      <c r="E11" s="56"/>
      <c r="F11" s="56"/>
      <c r="G11" s="56"/>
      <c r="H11" s="56"/>
    </row>
    <row r="12" spans="1:8">
      <c r="A12" s="57"/>
      <c r="B12" s="56"/>
      <c r="C12" s="56"/>
      <c r="D12" s="56"/>
      <c r="E12" s="56"/>
      <c r="F12" s="56"/>
      <c r="G12" s="56"/>
      <c r="H12" s="56"/>
    </row>
    <row r="13" spans="1:8">
      <c r="A13" s="57"/>
      <c r="B13" s="56"/>
      <c r="C13" s="56"/>
      <c r="D13" s="56"/>
      <c r="E13" s="56"/>
      <c r="F13" s="56"/>
      <c r="G13" s="56"/>
      <c r="H13" s="56"/>
    </row>
    <row r="14" spans="1:8">
      <c r="A14" s="57"/>
      <c r="B14" s="56"/>
      <c r="C14" s="56"/>
      <c r="D14" s="56"/>
      <c r="E14" s="56"/>
      <c r="F14" s="56"/>
      <c r="G14" s="56"/>
      <c r="H14" s="56"/>
    </row>
    <row r="15" spans="1:8">
      <c r="A15" s="57"/>
      <c r="B15" s="56"/>
      <c r="C15" s="56"/>
      <c r="D15" s="56"/>
      <c r="E15" s="56"/>
      <c r="F15" s="56"/>
      <c r="G15" s="56"/>
      <c r="H15" s="56"/>
    </row>
    <row r="16" spans="1:8">
      <c r="A16" s="57"/>
      <c r="B16" s="56"/>
      <c r="C16" s="56"/>
      <c r="D16" s="56"/>
      <c r="E16" s="56"/>
      <c r="F16" s="56"/>
      <c r="G16" s="56"/>
      <c r="H16" s="56"/>
    </row>
    <row r="17" spans="1:1">
      <c r="A17" s="58" t="s">
        <v>140</v>
      </c>
    </row>
    <row r="18" spans="1:1">
      <c r="A18" s="59" t="s">
        <v>181</v>
      </c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部门单位预算公开审核表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整体支出绩效目标表</vt:lpstr>
      <vt:lpstr>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2023-04-12T15:17:00Z</dcterms:created>
  <cp:lastPrinted>2024-02-01T09:31:00Z</cp:lastPrinted>
  <dcterms:modified xsi:type="dcterms:W3CDTF">2025-02-11T09:08:08Z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9655062794BC42ACAB4ED3A9CD8A812D_11</vt:lpwstr>
  </property>
  <property fmtid="{D5CDD505-2E9C-101B-9397-08002B2CF9AE}" pid="3" name="KSOProductBuildVer">
    <vt:lpwstr>2052-11.1.0.8597</vt:lpwstr>
  </property>
</Properties>
</file>