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firstSheet="4" activeTab="6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<sst xmlns="http://schemas.openxmlformats.org/spreadsheetml/2006/main" count="415" uniqueCount="309">
  <si>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</si>
  <si>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庆阳市华池县山庄初级中学</t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</si>
  <si>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</si>
  <si>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</si>
  <si>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</si>
  <si>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</si>
  <si>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</si>
  <si>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</si>
  <si>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</si>
  <si>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</si>
  <si>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</si>
  <si>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</si>
  <si>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</si>
  <si>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</si>
  <si>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</si>
  <si>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</si>
  <si>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</si>
  <si>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</si>
  <si>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</si>
  <si>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</si>
  <si>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</si>
  <si>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</si>
  <si>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</si>
  <si>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</si>
  <si>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</si>
  <si>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</si>
  <si>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</si>
  <si>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</si>
  <si>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</si>
  <si>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</si>
  <si>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</si>
  <si>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</si>
  <si>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</si>
  <si>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</si>
  <si>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</si>
  <si>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</si>
  <si>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</si>
  <si>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</si>
  <si>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</si>
  <si>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</si>
  <si>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</si>
  <si>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</si>
  <si>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</si>
  <si>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</si>
  <si>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</si>
  <si>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</si>
  <si>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</si>
  <si>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</si>
  <si>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</si>
  <si>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</si>
  <si>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</si>
  <si>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</si>
  <si>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</si>
  <si>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</si>
  <si>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</si>
  <si>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</si>
  <si>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</si>
  <si>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</si>
  <si>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</si>
  <si>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</si>
  <si>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</si>
  <si>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</si>
  <si>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</si>
  <si>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</si>
  <si>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</si>
  <si>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</si>
  <si>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</si>
  <si>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</si>
  <si>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</si>
  <si>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</si>
  <si>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</si>
  <si>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</si>
  <si>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</si>
  <si>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</si>
  <si>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</si>
  <si>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</si>
  <si>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</si>
  <si>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</si>
  <si>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</si>
  <si>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205  教育支出</t>
  </si>
  <si>
    <t>20502  普通教育</t>
  </si>
  <si>
    <t>2050203  初中教育</t>
  </si>
  <si>
    <t>208  社会保障和就业支出</t>
  </si>
  <si>
    <t>20805  行政事业单位养老支出</t>
  </si>
  <si>
    <t>2080505  机关事业单位基本养老保险缴费支出</t>
  </si>
  <si>
    <t>2080506  机关事业单位职业年金缴费支出</t>
  </si>
  <si>
    <t>20899其他社会保障和就业支出</t>
  </si>
  <si>
    <t>2089999其他社会保障和就业支出</t>
  </si>
  <si>
    <t>210  卫生健康支出</t>
  </si>
  <si>
    <t>21011  行政事业单位医疗</t>
  </si>
  <si>
    <t>2101102  事业单位医疗</t>
  </si>
  <si>
    <t>2101103  公务员医疗补助</t>
  </si>
  <si>
    <t>221  住房保障支出</t>
  </si>
  <si>
    <t>22102  住房改革支出</t>
  </si>
  <si>
    <t>2210201  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</si>
  <si>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</si>
  <si>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</si>
  <si>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</si>
  <si>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</si>
  <si>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</si>
  <si>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</si>
  <si>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</si>
  <si>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</si>
  <si>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</si>
  <si>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</si>
  <si>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</si>
  <si>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</si>
  <si>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</si>
  <si>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</si>
  <si>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</si>
  <si>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</si>
  <si>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</si>
  <si>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</si>
  <si>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</si>
  <si>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</si>
  <si>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</si>
  <si>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</si>
  <si>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</si>
  <si>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</si>
  <si>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</si>
  <si>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</si>
  <si>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</si>
  <si>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</si>
  <si>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</si>
  <si>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</si>
  <si>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</si>
  <si>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</si>
  <si>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</si>
  <si>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</si>
  <si>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</si>
  <si>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</si>
  <si>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</si>
  <si>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</si>
  <si>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</si>
  <si>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</si>
  <si>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</si>
  <si>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</si>
  <si>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</si>
  <si>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</si>
  <si>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</si>
  <si>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</si>
  <si>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</si>
  <si>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</si>
  <si>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</si>
  <si>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</si>
  <si>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</si>
  <si>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</si>
  <si>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</si>
  <si>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总计</t>
  </si>
  <si>
    <t>教育支出</t>
  </si>
  <si>
    <t>普通教育</t>
  </si>
  <si>
    <t>初中教育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</si>
  <si>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</si>
  <si>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</si>
  <si>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</si>
  <si>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</si>
  <si>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</si>
  <si>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</si>
  <si>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</si>
  <si>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</si>
  <si>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公务员医疗补助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</si>
  <si>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</si>
  <si>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</si>
  <si>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</si>
  <si>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</si>
  <si>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</si>
  <si>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</si>
  <si>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</si>
  <si>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</si>
  <si>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基本工资</t>
  </si>
  <si>
    <t>津贴补贴</t>
  </si>
  <si>
    <t>奖金</t>
  </si>
  <si>
    <t>机关事业单位基本养老保险缴费</t>
  </si>
  <si>
    <t>职业年金缴费</t>
  </si>
  <si>
    <t>其他社会保障缴费</t>
  </si>
  <si>
    <t>城镇职工基本医疗保险缴费</t>
  </si>
  <si>
    <t>工会经费</t>
  </si>
  <si>
    <t>福利费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</si>
  <si>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</si>
  <si>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</si>
  <si>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</si>
  <si>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</si>
  <si>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</si>
  <si>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</si>
  <si>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</si>
  <si>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</si>
  <si>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</si>
  <si>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</si>
  <si>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</si>
  <si>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</si>
  <si>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</si>
  <si>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</si>
  <si>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</si>
  <si>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</si>
  <si>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</si>
  <si>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</si>
  <si>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</si>
  <si>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</si>
  <si>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</si>
  <si>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</si>
  <si>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</si>
  <si>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</si>
  <si>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</si>
  <si>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</si>
  <si>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</si>
  <si>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</si>
  <si>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</si>
  <si>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</si>
  <si>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</si>
  <si>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</si>
  <si>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</si>
  <si>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</si>
  <si>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</si>
  <si>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</si>
  <si>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</si>
  <si>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部门/单位整体支出绩效目标表</t>
  </si>
  <si>
    <t>（2025年度）</t>
  </si>
  <si>
    <r>
      <rPr>
        <sz val="9"/>
        <color rgb="FF000000"/>
        <rFont val="宋体"/>
        <charset val="134"/>
      </rPr>
      <t>部门（单位）名称</t>
    </r>
  </si>
  <si>
    <r>
      <rPr>
        <sz val="9"/>
        <color rgb="FF000000"/>
        <rFont val="宋体"/>
        <charset val="134"/>
      </rPr>
      <t>总 体 目 标</t>
    </r>
  </si>
  <si>
    <t>目标1：确保资金按财务制度、年初预算规定拨付。</t>
  </si>
  <si>
    <t>目标2：通过采取系列措施，教育精细化、科学化，促进教学水平不断提高。</t>
  </si>
  <si>
    <t>目标3：提高师生满意度，提升教育教学质量。</t>
  </si>
  <si>
    <r>
      <rPr>
        <sz val="9"/>
        <color rgb="FF000000"/>
        <rFont val="宋体"/>
        <charset val="134"/>
      </rPr>
      <t>预 算 情 况（万元）</t>
    </r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</si>
  <si>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</si>
  <si>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</si>
  <si>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</si>
  <si>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</si>
  <si>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</si>
  <si>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</si>
  <si>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</si>
  <si>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</si>
  <si>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</si>
  <si>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</si>
  <si>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</si>
  <si>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</si>
  <si>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</si>
  <si>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</si>
  <si>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</si>
  <si>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</si>
  <si>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</si>
  <si>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</si>
  <si>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</si>
  <si>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</si>
  <si>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</si>
  <si>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</si>
  <si>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</si>
  <si>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</si>
  <si>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</si>
  <si>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</si>
  <si>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</si>
  <si>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</si>
  <si>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</si>
  <si>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</si>
  <si>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</si>
  <si>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</si>
  <si>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</si>
  <si>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</si>
  <si>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</si>
  <si>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</si>
  <si>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工资福利保障人数</t>
  </si>
  <si>
    <t>21人</t>
  </si>
  <si>
    <t>完成教学任务</t>
  </si>
  <si>
    <t>完成</t>
  </si>
  <si>
    <t>支出预算总额</t>
  </si>
  <si>
    <t>328.14万元</t>
  </si>
  <si>
    <t>履职效果</t>
  </si>
  <si>
    <t>学生全面发展</t>
  </si>
  <si>
    <t>发展</t>
  </si>
  <si>
    <t>服务对象满意度</t>
  </si>
  <si>
    <t>教师满意度</t>
  </si>
  <si>
    <t>学生满意度</t>
  </si>
  <si>
    <t>家长满意度</t>
  </si>
  <si>
    <t>≥99%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</si>
  <si>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</si>
  <si>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</si>
  <si>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</si>
  <si>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</si>
  <si>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</si>
  <si>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</si>
  <si>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</si>
  <si>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</si>
  <si>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r>
      <rPr>
        <sz val="10.5"/>
        <color theme="1"/>
        <rFont val="Calibri"/>
        <charset val="134"/>
      </rPr>
      <t xml:space="preserve"> </t>
    </r>
  </si>
  <si>
    <r>
      <rPr>
        <b/>
        <sz val="14"/>
        <color theme="1"/>
        <rFont val="仿宋_GB2312"/>
        <charset val="134"/>
      </rPr>
      <t>项目支出绩效目标表</t>
    </r>
  </si>
  <si>
    <r>
      <rPr>
        <b/>
        <sz val="12"/>
        <color theme="1"/>
        <rFont val="仿宋_GB2312"/>
        <charset val="134"/>
      </rPr>
      <t>（2024年度）</t>
    </r>
  </si>
  <si>
    <r>
      <rPr>
        <sz val="9"/>
        <color theme="1"/>
        <rFont val="宋体"/>
        <charset val="134"/>
      </rPr>
      <t>项目名称</t>
    </r>
  </si>
  <si>
    <r>
      <rPr>
        <sz val="9"/>
        <color theme="1"/>
        <rFont val="宋体"/>
        <charset val="134"/>
      </rPr>
      <t>主管部门及代码</t>
    </r>
  </si>
  <si>
    <r>
      <rPr>
        <sz val="9"/>
        <color theme="1"/>
        <rFont val="宋体"/>
        <charset val="134"/>
      </rPr>
      <t>实施单位</t>
    </r>
  </si>
  <si>
    <r>
      <rPr>
        <sz val="9"/>
        <color theme="1"/>
        <rFont val="宋体"/>
        <charset val="134"/>
      </rPr>
      <t>项目资金</t>
    </r>
  </si>
  <si>
    <r>
      <rPr>
        <sz val="9"/>
        <color theme="1"/>
        <rFont val="宋体"/>
        <charset val="134"/>
      </rPr>
      <t>年度资金总额：</t>
    </r>
  </si>
  <si>
    <r>
      <rPr>
        <sz val="9"/>
        <color theme="1"/>
        <rFont val="宋体"/>
        <charset val="134"/>
      </rPr>
      <t>（万元）</t>
    </r>
  </si>
  <si>
    <r>
      <rPr>
        <sz val="9"/>
        <color theme="1"/>
        <rFont val="宋体"/>
        <charset val="134"/>
      </rPr>
      <t>其中：当年财政拨款</t>
    </r>
  </si>
  <si>
    <r>
      <rPr>
        <sz val="9"/>
        <color theme="1"/>
        <rFont val="宋体"/>
        <charset val="134"/>
      </rPr>
      <t>上年结转资金</t>
    </r>
  </si>
  <si>
    <r>
      <rPr>
        <sz val="9"/>
        <color theme="1"/>
        <rFont val="宋体"/>
        <charset val="134"/>
      </rPr>
      <t>其他资金</t>
    </r>
  </si>
  <si>
    <r>
      <rPr>
        <sz val="9"/>
        <color theme="1"/>
        <rFont val="宋体"/>
        <charset val="134"/>
      </rPr>
      <t>总</t>
    </r>
  </si>
  <si>
    <r>
      <rPr>
        <sz val="9"/>
        <color theme="1"/>
        <rFont val="宋体"/>
        <charset val="134"/>
      </rPr>
      <t>目标1：</t>
    </r>
  </si>
  <si>
    <r>
      <rPr>
        <sz val="9"/>
        <color theme="1"/>
        <rFont val="宋体"/>
        <charset val="134"/>
      </rPr>
      <t>体</t>
    </r>
  </si>
  <si>
    <r>
      <rPr>
        <sz val="9"/>
        <color theme="1"/>
        <rFont val="宋体"/>
        <charset val="134"/>
      </rPr>
      <t>目标2：</t>
    </r>
  </si>
  <si>
    <r>
      <rPr>
        <sz val="9"/>
        <color theme="1"/>
        <rFont val="宋体"/>
        <charset val="134"/>
      </rPr>
      <t>目</t>
    </r>
  </si>
  <si>
    <r>
      <rPr>
        <sz val="9"/>
        <color theme="1"/>
        <rFont val="宋体"/>
        <charset val="134"/>
      </rPr>
      <t>目标3：</t>
    </r>
  </si>
  <si>
    <r>
      <rPr>
        <sz val="9"/>
        <color theme="1"/>
        <rFont val="宋体"/>
        <charset val="134"/>
      </rPr>
      <t>标</t>
    </r>
  </si>
  <si>
    <r>
      <rPr>
        <sz val="9"/>
        <color theme="1"/>
        <rFont val="宋体"/>
        <charset val="134"/>
      </rPr>
      <t>绩效指标</t>
    </r>
  </si>
  <si>
    <r>
      <rPr>
        <sz val="9"/>
        <color theme="1"/>
        <rFont val="宋体"/>
        <charset val="134"/>
      </rPr>
      <t>一级指标</t>
    </r>
  </si>
  <si>
    <r>
      <rPr>
        <sz val="9"/>
        <color theme="1"/>
        <rFont val="宋体"/>
        <charset val="134"/>
      </rPr>
      <t>二级指标</t>
    </r>
  </si>
  <si>
    <r>
      <rPr>
        <sz val="9"/>
        <color theme="1"/>
        <rFont val="宋体"/>
        <charset val="134"/>
      </rPr>
      <t>三级指标</t>
    </r>
  </si>
  <si>
    <r>
      <rPr>
        <sz val="9"/>
        <color theme="1"/>
        <rFont val="宋体"/>
        <charset val="134"/>
      </rPr>
      <t>指标值</t>
    </r>
  </si>
  <si>
    <r>
      <rPr>
        <sz val="9"/>
        <color theme="1"/>
        <rFont val="宋体"/>
        <charset val="134"/>
      </rPr>
      <t>成本指标</t>
    </r>
  </si>
  <si>
    <r>
      <rPr>
        <sz val="9"/>
        <color theme="1"/>
        <rFont val="宋体"/>
        <charset val="134"/>
      </rPr>
      <t>产出指标</t>
    </r>
  </si>
  <si>
    <r>
      <rPr>
        <sz val="9"/>
        <color theme="1"/>
        <rFont val="宋体"/>
        <charset val="134"/>
      </rPr>
      <t>效益指标</t>
    </r>
  </si>
  <si>
    <r>
      <rPr>
        <sz val="9"/>
        <color theme="1"/>
        <rFont val="宋体"/>
        <charset val="134"/>
      </rPr>
      <t>满意度指标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</si>
</sst>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0.5"/>
      <color theme="1"/>
      <name val="Calibri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sz val="9"/>
      <color theme="1"/>
      <name val="仿宋_GB2312"/>
      <charset val="134"/>
    </font>
    <font>
      <sz val="9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9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 indent="2"/>
    </xf>
    <xf numFmtId="0" fontId="3" fillId="0" borderId="1" xfId="0" applyFont="1" applyBorder="1" applyAlignment="1">
      <alignment horizontal="justify" vertical="center" wrapText="1" indent="5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indent="2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wrapText="1"/>
    </xf>
    <xf numFmtId="176" fontId="3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justify" vertical="top"/>
    </xf>
    <xf numFmtId="0" fontId="3" fillId="0" borderId="0" xfId="0" applyFont="1" applyAlignment="1">
      <alignment horizontal="left" vertical="center" indent="2"/>
    </xf>
    <xf numFmtId="0" fontId="10" fillId="0" borderId="0" xfId="0" applyFont="1" applyAlignment="1">
      <alignment horizontal="justify" vertical="center"/>
    </xf>
    <xf numFmtId="176" fontId="7" fillId="2" borderId="1" xfId="0" applyNumberFormat="1" applyFont="1" applyFill="1" applyBorder="1" applyAlignment="1">
      <alignment horizontal="right" vertical="top"/>
    </xf>
    <xf numFmtId="176" fontId="3" fillId="0" borderId="1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/>
    </xf>
    <xf numFmtId="0" fontId="11" fillId="0" borderId="2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right" vertical="top"/>
    </xf>
    <xf numFmtId="176" fontId="3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/>
    </xf>
    <xf numFmtId="0" fontId="12" fillId="0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indent="2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justify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76" fontId="7" fillId="2" borderId="1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176" fontId="6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32" sqref="A32"/>
    </sheetView>
  </sheetViews>
  <sheetFormatPr defaultColWidth="9" defaultRowHeight="14" outlineLevelCol="3"/>
  <cols>
    <col min="1" max="1" width="28" customWidth="1"/>
    <col min="2" max="2" width="15.8727272727273" customWidth="1"/>
    <col min="3" max="3" width="30.6272727272727" customWidth="1"/>
    <col min="4" max="4" width="12.5" customWidth="1"/>
  </cols>
  <sheetData>
    <row r="1" ht="21" spans="1:4">
      <c r="A1" s="81" t="s">
        <v>0</v>
      </c>
      <c r="B1" s="81"/>
      <c r="C1" s="81"/>
      <c r="D1" s="81"/>
    </row>
    <row r="2" spans="1:4">
      <c r="A2" s="85" t="s">
        <v>1</v>
      </c>
      <c r="D2" t="s">
        <v>2</v>
      </c>
    </row>
    <row r="3" ht="15" customHeight="1" spans="1:4">
      <c r="A3" s="36" t="s">
        <v>3</v>
      </c>
      <c r="B3" s="36"/>
      <c r="C3" s="36" t="s">
        <v>4</v>
      </c>
      <c r="D3" s="36"/>
    </row>
    <row r="4" spans="1:4">
      <c r="A4" s="36" t="s">
        <v>5</v>
      </c>
      <c r="B4" s="36" t="s">
        <v>6</v>
      </c>
      <c r="C4" s="36" t="s">
        <v>5</v>
      </c>
      <c r="D4" s="36" t="s">
        <v>6</v>
      </c>
    </row>
    <row r="5" spans="1:4">
      <c r="A5" s="63" t="s">
        <v>7</v>
      </c>
      <c r="B5" s="49">
        <v>328.14</v>
      </c>
      <c r="C5" s="63" t="s">
        <v>8</v>
      </c>
      <c r="D5" s="45"/>
    </row>
    <row r="6" spans="1:4">
      <c r="A6" s="63" t="s">
        <v>9</v>
      </c>
      <c r="B6" s="86"/>
      <c r="C6" s="63" t="s">
        <v>10</v>
      </c>
      <c r="D6" s="45"/>
    </row>
    <row r="7" spans="1:4">
      <c r="A7" s="63" t="s">
        <v>11</v>
      </c>
      <c r="B7" s="86"/>
      <c r="C7" s="63" t="s">
        <v>12</v>
      </c>
      <c r="D7" s="45"/>
    </row>
    <row r="8" spans="1:4">
      <c r="A8" s="63" t="s">
        <v>13</v>
      </c>
      <c r="B8" s="86"/>
      <c r="C8" s="63" t="s">
        <v>14</v>
      </c>
      <c r="D8" s="45"/>
    </row>
    <row r="9" spans="1:4">
      <c r="A9" s="63" t="s">
        <v>15</v>
      </c>
      <c r="B9" s="86"/>
      <c r="C9" s="63" t="s">
        <v>16</v>
      </c>
      <c r="D9" s="57">
        <v>237.854452</v>
      </c>
    </row>
    <row r="10" spans="1:4">
      <c r="A10" s="63" t="s">
        <v>17</v>
      </c>
      <c r="B10" s="86"/>
      <c r="C10" s="63" t="s">
        <v>18</v>
      </c>
      <c r="D10" s="45"/>
    </row>
    <row r="11" spans="1:4">
      <c r="A11" s="63" t="s">
        <v>19</v>
      </c>
      <c r="B11" s="86"/>
      <c r="C11" s="63" t="s">
        <v>20</v>
      </c>
      <c r="D11" s="45"/>
    </row>
    <row r="12" spans="1:4">
      <c r="A12" s="63" t="s">
        <v>21</v>
      </c>
      <c r="B12" s="86"/>
      <c r="C12" s="63" t="s">
        <v>22</v>
      </c>
      <c r="D12" s="57">
        <v>51.727116</v>
      </c>
    </row>
    <row r="13" spans="1:4">
      <c r="A13" s="63" t="s">
        <v>23</v>
      </c>
      <c r="B13" s="86"/>
      <c r="C13" s="63" t="s">
        <v>24</v>
      </c>
      <c r="D13" s="57"/>
    </row>
    <row r="14" spans="1:4">
      <c r="A14" s="63"/>
      <c r="B14" s="65"/>
      <c r="C14" s="63" t="s">
        <v>25</v>
      </c>
      <c r="D14" s="57">
        <v>15.64824</v>
      </c>
    </row>
    <row r="15" spans="1:4">
      <c r="A15" s="63"/>
      <c r="B15" s="65"/>
      <c r="C15" s="63" t="s">
        <v>26</v>
      </c>
      <c r="D15" s="45"/>
    </row>
    <row r="16" spans="1:4">
      <c r="A16" s="63"/>
      <c r="B16" s="65"/>
      <c r="C16" s="63" t="s">
        <v>27</v>
      </c>
      <c r="D16" s="45"/>
    </row>
    <row r="17" spans="1:4">
      <c r="A17" s="63"/>
      <c r="B17" s="65"/>
      <c r="C17" s="63" t="s">
        <v>28</v>
      </c>
      <c r="D17" s="45"/>
    </row>
    <row r="18" spans="1:4">
      <c r="A18" s="63"/>
      <c r="B18" s="65"/>
      <c r="C18" s="63" t="s">
        <v>29</v>
      </c>
      <c r="D18" s="45"/>
    </row>
    <row r="19" spans="1:4">
      <c r="A19" s="63"/>
      <c r="B19" s="65"/>
      <c r="C19" s="63" t="s">
        <v>30</v>
      </c>
      <c r="D19" s="45"/>
    </row>
    <row r="20" spans="1:4">
      <c r="A20" s="63"/>
      <c r="B20" s="65"/>
      <c r="C20" s="63" t="s">
        <v>31</v>
      </c>
      <c r="D20" s="45"/>
    </row>
    <row r="21" spans="1:4">
      <c r="A21" s="63"/>
      <c r="B21" s="65"/>
      <c r="C21" s="63" t="s">
        <v>32</v>
      </c>
      <c r="D21" s="45"/>
    </row>
    <row r="22" spans="1:4">
      <c r="A22" s="63"/>
      <c r="B22" s="65"/>
      <c r="C22" s="63" t="s">
        <v>33</v>
      </c>
      <c r="D22" s="45"/>
    </row>
    <row r="23" spans="1:4">
      <c r="A23" s="63"/>
      <c r="B23" s="65"/>
      <c r="C23" s="63" t="s">
        <v>34</v>
      </c>
      <c r="D23" s="45"/>
    </row>
    <row r="24" spans="1:4">
      <c r="A24" s="63"/>
      <c r="B24" s="65"/>
      <c r="C24" s="63" t="s">
        <v>35</v>
      </c>
      <c r="D24" s="57">
        <v>22.90752</v>
      </c>
    </row>
    <row r="25" spans="1:4">
      <c r="A25" s="63"/>
      <c r="B25" s="65"/>
      <c r="C25" s="63" t="s">
        <v>36</v>
      </c>
      <c r="D25" s="45"/>
    </row>
    <row r="26" spans="1:4">
      <c r="A26" s="63"/>
      <c r="B26" s="65"/>
      <c r="C26" s="63" t="s">
        <v>37</v>
      </c>
      <c r="D26" s="45"/>
    </row>
    <row r="27" spans="1:4">
      <c r="A27" s="63"/>
      <c r="B27" s="65"/>
      <c r="C27" s="63" t="s">
        <v>38</v>
      </c>
      <c r="D27" s="45"/>
    </row>
    <row r="28" spans="1:4">
      <c r="A28" s="63"/>
      <c r="B28" s="65"/>
      <c r="C28" s="63" t="s">
        <v>39</v>
      </c>
      <c r="D28" s="45"/>
    </row>
    <row r="29" spans="1:4">
      <c r="A29" s="63"/>
      <c r="B29" s="65"/>
      <c r="C29" s="63" t="s">
        <v>40</v>
      </c>
      <c r="D29" s="45"/>
    </row>
    <row r="30" spans="1:4">
      <c r="A30" s="63"/>
      <c r="B30" s="65"/>
      <c r="C30" s="63" t="s">
        <v>41</v>
      </c>
      <c r="D30" s="45"/>
    </row>
    <row r="31" spans="1:4">
      <c r="A31" s="63"/>
      <c r="B31" s="65"/>
      <c r="C31" s="63" t="s">
        <v>42</v>
      </c>
      <c r="D31" s="45"/>
    </row>
    <row r="32" spans="1:4">
      <c r="A32" s="63"/>
      <c r="B32" s="65"/>
      <c r="C32" s="63" t="s">
        <v>43</v>
      </c>
      <c r="D32" s="45"/>
    </row>
    <row r="33" spans="1:4">
      <c r="A33" s="63"/>
      <c r="B33" s="65"/>
      <c r="C33" s="63" t="s">
        <v>44</v>
      </c>
      <c r="D33" s="45"/>
    </row>
    <row r="34" spans="1:4">
      <c r="A34" s="63"/>
      <c r="B34" s="65"/>
      <c r="C34" s="63" t="s">
        <v>45</v>
      </c>
      <c r="D34" s="45"/>
    </row>
    <row r="35" spans="1:4">
      <c r="A35" s="63"/>
      <c r="B35" s="65"/>
      <c r="C35" s="63"/>
      <c r="D35" s="87"/>
    </row>
    <row r="36" spans="1:4">
      <c r="A36" s="36" t="s">
        <v>46</v>
      </c>
      <c r="B36" s="49">
        <v>328.144176</v>
      </c>
      <c r="C36" s="36" t="s">
        <v>47</v>
      </c>
      <c r="D36" s="49">
        <v>328.144176</v>
      </c>
    </row>
    <row r="37" spans="1:4">
      <c r="A37" s="63" t="s">
        <v>48</v>
      </c>
      <c r="B37" s="88">
        <v>0</v>
      </c>
      <c r="C37" s="63" t="s">
        <v>49</v>
      </c>
      <c r="D37" s="88">
        <v>0</v>
      </c>
    </row>
    <row r="38" spans="1:4">
      <c r="A38" s="63" t="s">
        <v>50</v>
      </c>
      <c r="B38" s="88">
        <v>0</v>
      </c>
      <c r="C38" s="63"/>
      <c r="D38" s="89"/>
    </row>
    <row r="39" spans="1:4">
      <c r="A39" s="36" t="s">
        <v>51</v>
      </c>
      <c r="B39" s="49">
        <v>328.144176</v>
      </c>
      <c r="C39" s="36" t="s">
        <v>52</v>
      </c>
      <c r="D39" s="49">
        <v>328.144176</v>
      </c>
    </row>
    <row r="40" ht="24" spans="1:1">
      <c r="A40" s="48" t="s">
        <v>53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3" sqref="A3:B15"/>
    </sheetView>
  </sheetViews>
  <sheetFormatPr defaultColWidth="9" defaultRowHeight="14" outlineLevelCol="1"/>
  <cols>
    <col min="1" max="1" width="59" customWidth="1"/>
    <col min="2" max="2" width="28.7545454545455" customWidth="1"/>
  </cols>
  <sheetData>
    <row r="1" ht="21" spans="1:2">
      <c r="A1" s="26" t="s">
        <v>206</v>
      </c>
      <c r="B1" s="26"/>
    </row>
    <row r="2" spans="1:2">
      <c r="A2" s="27"/>
      <c r="B2" s="28" t="s">
        <v>2</v>
      </c>
    </row>
    <row r="3" ht="15" customHeight="1" spans="1:2">
      <c r="A3" s="29" t="s">
        <v>207</v>
      </c>
      <c r="B3" s="30" t="s">
        <v>208</v>
      </c>
    </row>
    <row r="4" spans="1:2">
      <c r="A4" s="29"/>
      <c r="B4" s="30"/>
    </row>
    <row r="5" spans="1:2">
      <c r="A5" s="31" t="s">
        <v>55</v>
      </c>
      <c r="B5" s="30">
        <v>1</v>
      </c>
    </row>
    <row r="6" spans="1:2">
      <c r="A6" s="32" t="s">
        <v>78</v>
      </c>
      <c r="B6" s="33"/>
    </row>
    <row r="7" spans="1:2">
      <c r="A7" s="34" t="s">
        <v>209</v>
      </c>
      <c r="B7" s="33"/>
    </row>
    <row r="8" spans="1:2">
      <c r="A8" s="34"/>
      <c r="B8" s="33"/>
    </row>
    <row r="9" spans="1:2">
      <c r="A9" s="34"/>
      <c r="B9" s="33"/>
    </row>
    <row r="10" spans="1:2">
      <c r="A10" s="34"/>
      <c r="B10" s="33"/>
    </row>
    <row r="11" spans="1:2">
      <c r="A11" s="34"/>
      <c r="B11" s="33"/>
    </row>
    <row r="12" spans="1:2">
      <c r="A12" s="34"/>
      <c r="B12" s="33"/>
    </row>
    <row r="13" spans="1:2">
      <c r="A13" s="34"/>
      <c r="B13" s="33"/>
    </row>
    <row r="14" spans="1:2">
      <c r="A14" s="34"/>
      <c r="B14" s="33"/>
    </row>
    <row r="15" spans="1:2">
      <c r="A15" s="34"/>
      <c r="B15" s="33"/>
    </row>
    <row r="16" spans="1:1">
      <c r="A16" s="35" t="s">
        <v>53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3" sqref="A3:E14"/>
    </sheetView>
  </sheetViews>
  <sheetFormatPr defaultColWidth="9" defaultRowHeight="14" outlineLevelCol="4"/>
  <cols>
    <col min="1" max="1" width="15.8727272727273" customWidth="1"/>
    <col min="3" max="3" width="17.1272727272727" customWidth="1"/>
    <col min="4" max="4" width="15.8727272727273" customWidth="1"/>
    <col min="5" max="5" width="29.2545454545455" customWidth="1"/>
  </cols>
  <sheetData>
    <row r="1" ht="21" spans="1:5">
      <c r="A1" s="26" t="s">
        <v>210</v>
      </c>
      <c r="B1" s="26"/>
      <c r="C1" s="26"/>
      <c r="D1" s="26"/>
      <c r="E1" s="26"/>
    </row>
    <row r="2" spans="1:5">
      <c r="A2" s="27"/>
      <c r="B2" s="28"/>
      <c r="C2" s="28"/>
      <c r="D2" s="28"/>
      <c r="E2" s="28" t="s">
        <v>2</v>
      </c>
    </row>
    <row r="3" spans="1:5">
      <c r="A3" s="36" t="s">
        <v>138</v>
      </c>
      <c r="B3" s="36" t="s">
        <v>99</v>
      </c>
      <c r="C3" s="36" t="s">
        <v>211</v>
      </c>
      <c r="D3" s="36" t="s">
        <v>212</v>
      </c>
      <c r="E3" s="36" t="s">
        <v>213</v>
      </c>
    </row>
    <row r="4" spans="1:5">
      <c r="A4" s="36" t="s">
        <v>55</v>
      </c>
      <c r="B4" s="36">
        <v>1</v>
      </c>
      <c r="C4" s="36">
        <v>2</v>
      </c>
      <c r="D4" s="36">
        <v>3</v>
      </c>
      <c r="E4" s="36">
        <v>4</v>
      </c>
    </row>
    <row r="5" spans="1:5">
      <c r="A5" s="32" t="s">
        <v>78</v>
      </c>
      <c r="B5" s="33"/>
      <c r="C5" s="33"/>
      <c r="D5" s="33"/>
      <c r="E5" s="33"/>
    </row>
    <row r="6" spans="1:5">
      <c r="A6" s="34" t="s">
        <v>209</v>
      </c>
      <c r="B6" s="33"/>
      <c r="C6" s="33"/>
      <c r="D6" s="33"/>
      <c r="E6" s="33"/>
    </row>
    <row r="7" spans="1:5">
      <c r="A7" s="34"/>
      <c r="B7" s="33"/>
      <c r="C7" s="33"/>
      <c r="D7" s="33"/>
      <c r="E7" s="33"/>
    </row>
    <row r="8" spans="1:5">
      <c r="A8" s="34"/>
      <c r="B8" s="33"/>
      <c r="C8" s="33"/>
      <c r="D8" s="33"/>
      <c r="E8" s="33"/>
    </row>
    <row r="9" spans="1:5">
      <c r="A9" s="34"/>
      <c r="B9" s="33"/>
      <c r="C9" s="33"/>
      <c r="D9" s="33"/>
      <c r="E9" s="33"/>
    </row>
    <row r="10" spans="1:5">
      <c r="A10" s="34"/>
      <c r="B10" s="33"/>
      <c r="C10" s="33"/>
      <c r="D10" s="33"/>
      <c r="E10" s="33"/>
    </row>
    <row r="11" spans="1:5">
      <c r="A11" s="34"/>
      <c r="B11" s="33"/>
      <c r="C11" s="33"/>
      <c r="D11" s="33"/>
      <c r="E11" s="33"/>
    </row>
    <row r="12" spans="1:5">
      <c r="A12" s="34"/>
      <c r="B12" s="33"/>
      <c r="C12" s="33"/>
      <c r="D12" s="33"/>
      <c r="E12" s="33"/>
    </row>
    <row r="13" spans="1:5">
      <c r="A13" s="34"/>
      <c r="B13" s="33"/>
      <c r="C13" s="33"/>
      <c r="D13" s="33"/>
      <c r="E13" s="33"/>
    </row>
    <row r="14" spans="1:5">
      <c r="A14" s="34"/>
      <c r="B14" s="33"/>
      <c r="C14" s="33"/>
      <c r="D14" s="33"/>
      <c r="E14" s="33"/>
    </row>
    <row r="15" spans="1:1">
      <c r="A15" s="35" t="s">
        <v>53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4" outlineLevelCol="1"/>
  <cols>
    <col min="1" max="1" width="53" customWidth="1"/>
    <col min="2" max="2" width="29" customWidth="1"/>
  </cols>
  <sheetData>
    <row r="1" ht="21" spans="1:2">
      <c r="A1" s="26" t="s">
        <v>214</v>
      </c>
      <c r="B1" s="26"/>
    </row>
    <row r="2" spans="1:2">
      <c r="A2" s="27"/>
      <c r="B2" s="28" t="s">
        <v>2</v>
      </c>
    </row>
    <row r="3" ht="15" customHeight="1" spans="1:2">
      <c r="A3" s="29" t="s">
        <v>207</v>
      </c>
      <c r="B3" s="30" t="s">
        <v>208</v>
      </c>
    </row>
    <row r="4" spans="1:2">
      <c r="A4" s="29"/>
      <c r="B4" s="30"/>
    </row>
    <row r="5" spans="1:2">
      <c r="A5" s="31" t="s">
        <v>55</v>
      </c>
      <c r="B5" s="30">
        <v>1</v>
      </c>
    </row>
    <row r="6" spans="1:2">
      <c r="A6" s="32" t="s">
        <v>78</v>
      </c>
      <c r="B6" s="33"/>
    </row>
    <row r="7" spans="1:2">
      <c r="A7" s="34" t="s">
        <v>209</v>
      </c>
      <c r="B7" s="33"/>
    </row>
    <row r="8" spans="1:2">
      <c r="A8" s="34"/>
      <c r="B8" s="33"/>
    </row>
    <row r="9" spans="1:2">
      <c r="A9" s="34"/>
      <c r="B9" s="33"/>
    </row>
    <row r="10" spans="1:2">
      <c r="A10" s="34"/>
      <c r="B10" s="33"/>
    </row>
    <row r="11" spans="1:2">
      <c r="A11" s="34"/>
      <c r="B11" s="33"/>
    </row>
    <row r="12" spans="1:2">
      <c r="A12" s="34"/>
      <c r="B12" s="33"/>
    </row>
    <row r="13" spans="1:2">
      <c r="A13" s="34"/>
      <c r="B13" s="33"/>
    </row>
    <row r="14" spans="1:2">
      <c r="A14" s="34"/>
      <c r="B14" s="33"/>
    </row>
    <row r="15" spans="1:2">
      <c r="A15" s="34"/>
      <c r="B15" s="33"/>
    </row>
    <row r="16" spans="1:1">
      <c r="A16" s="35" t="s">
        <v>53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opLeftCell="A11" workbookViewId="0">
      <selection activeCell="D42" sqref="D42"/>
    </sheetView>
  </sheetViews>
  <sheetFormatPr defaultColWidth="9" defaultRowHeight="14" outlineLevelCol="6"/>
  <cols>
    <col min="1" max="1" width="12.5" style="10" customWidth="1"/>
    <col min="2" max="2" width="13.6272727272727" style="10" customWidth="1"/>
    <col min="3" max="3" width="9" style="10"/>
    <col min="4" max="4" width="10.1272727272727" style="10" customWidth="1"/>
    <col min="5" max="5" width="15.5" style="10" customWidth="1"/>
    <col min="6" max="6" width="10.2545454545455" style="10" customWidth="1"/>
    <col min="7" max="16384" width="9" style="10"/>
  </cols>
  <sheetData>
    <row r="1" s="10" customFormat="1" ht="17.5" spans="1:7">
      <c r="A1" s="11" t="s">
        <v>215</v>
      </c>
      <c r="B1" s="11"/>
      <c r="C1" s="11"/>
      <c r="D1" s="11"/>
      <c r="E1" s="11"/>
      <c r="F1" s="11"/>
      <c r="G1" s="11"/>
    </row>
    <row r="2" s="10" customFormat="1" ht="15" spans="1:7">
      <c r="A2" s="12" t="s">
        <v>216</v>
      </c>
      <c r="B2" s="12"/>
      <c r="C2" s="12"/>
      <c r="D2" s="12"/>
      <c r="E2" s="12"/>
      <c r="F2" s="12"/>
      <c r="G2" s="12"/>
    </row>
    <row r="3" s="10" customFormat="1" ht="20" customHeight="1" spans="1:7">
      <c r="A3" s="13" t="s">
        <v>217</v>
      </c>
      <c r="B3" s="13"/>
      <c r="C3" s="13"/>
      <c r="D3" s="13" t="s">
        <v>1</v>
      </c>
      <c r="E3" s="13"/>
      <c r="F3" s="13"/>
      <c r="G3" s="13"/>
    </row>
    <row r="4" customFormat="1" ht="20" customHeight="1" spans="1:7">
      <c r="A4" s="14" t="s">
        <v>218</v>
      </c>
      <c r="B4" s="5" t="s">
        <v>219</v>
      </c>
      <c r="C4" s="5"/>
      <c r="D4" s="5"/>
      <c r="E4" s="5"/>
      <c r="F4" s="5"/>
      <c r="G4" s="5"/>
    </row>
    <row r="5" customFormat="1" ht="20" customHeight="1" spans="1:7">
      <c r="A5" s="14"/>
      <c r="B5" s="5" t="s">
        <v>220</v>
      </c>
      <c r="C5" s="5"/>
      <c r="D5" s="5"/>
      <c r="E5" s="5"/>
      <c r="F5" s="5"/>
      <c r="G5" s="5"/>
    </row>
    <row r="6" customFormat="1" ht="20" customHeight="1" spans="1:7">
      <c r="A6" s="14"/>
      <c r="B6" s="5" t="s">
        <v>221</v>
      </c>
      <c r="C6" s="5"/>
      <c r="D6" s="5"/>
      <c r="E6" s="5"/>
      <c r="F6" s="5"/>
      <c r="G6" s="5"/>
    </row>
    <row r="7" customFormat="1" ht="20" customHeight="1" spans="1:7">
      <c r="A7" s="14" t="s">
        <v>222</v>
      </c>
      <c r="B7" s="14" t="s">
        <v>223</v>
      </c>
      <c r="C7" s="14"/>
      <c r="D7" s="14"/>
      <c r="E7" s="14" t="s">
        <v>224</v>
      </c>
      <c r="F7" s="14" t="s">
        <v>225</v>
      </c>
      <c r="G7" s="14" t="s">
        <v>224</v>
      </c>
    </row>
    <row r="8" customFormat="1" ht="20" customHeight="1" spans="1:7">
      <c r="A8" s="14"/>
      <c r="B8" s="14" t="s">
        <v>226</v>
      </c>
      <c r="C8" s="14" t="s">
        <v>227</v>
      </c>
      <c r="D8" s="14"/>
      <c r="E8" s="15">
        <v>318.654176</v>
      </c>
      <c r="F8" s="14" t="s">
        <v>228</v>
      </c>
      <c r="G8" s="15">
        <f>E10</f>
        <v>328.137328</v>
      </c>
    </row>
    <row r="9" customFormat="1" ht="20" customHeight="1" spans="1:7">
      <c r="A9" s="14"/>
      <c r="B9" s="14"/>
      <c r="C9" s="14" t="s">
        <v>229</v>
      </c>
      <c r="D9" s="14"/>
      <c r="E9" s="16">
        <v>9.483152</v>
      </c>
      <c r="F9" s="14" t="s">
        <v>230</v>
      </c>
      <c r="G9" s="16">
        <v>0</v>
      </c>
    </row>
    <row r="10" customFormat="1" ht="20" customHeight="1" spans="1:7">
      <c r="A10" s="14"/>
      <c r="B10" s="14"/>
      <c r="C10" s="14" t="s">
        <v>231</v>
      </c>
      <c r="D10" s="14"/>
      <c r="E10" s="15">
        <f>SUM(E8:E9)</f>
        <v>328.137328</v>
      </c>
      <c r="F10" s="14" t="s">
        <v>232</v>
      </c>
      <c r="G10" s="16">
        <v>0</v>
      </c>
    </row>
    <row r="11" customFormat="1" ht="20" customHeight="1" spans="1:7">
      <c r="A11" s="14"/>
      <c r="B11" s="14" t="s">
        <v>233</v>
      </c>
      <c r="C11" s="14"/>
      <c r="D11" s="14"/>
      <c r="E11" s="16">
        <v>0</v>
      </c>
      <c r="F11" s="14" t="s">
        <v>234</v>
      </c>
      <c r="G11" s="16">
        <v>0</v>
      </c>
    </row>
    <row r="12" customFormat="1" ht="20" customHeight="1" spans="1:7">
      <c r="A12" s="14"/>
      <c r="B12" s="14"/>
      <c r="C12" s="14"/>
      <c r="D12" s="14"/>
      <c r="E12" s="16"/>
      <c r="F12" s="14" t="s">
        <v>235</v>
      </c>
      <c r="G12" s="16">
        <v>0</v>
      </c>
    </row>
    <row r="13" s="10" customFormat="1" ht="32" customHeight="1" spans="1:7">
      <c r="A13" s="17" t="s">
        <v>236</v>
      </c>
      <c r="B13" s="13" t="s">
        <v>237</v>
      </c>
      <c r="C13" s="13" t="s">
        <v>238</v>
      </c>
      <c r="D13" s="13"/>
      <c r="E13" s="13" t="s">
        <v>239</v>
      </c>
      <c r="F13" s="13" t="s">
        <v>240</v>
      </c>
      <c r="G13" s="13"/>
    </row>
    <row r="14" s="10" customFormat="1" ht="32" customHeight="1" spans="1:7">
      <c r="A14" s="17"/>
      <c r="B14" s="13" t="s">
        <v>241</v>
      </c>
      <c r="C14" s="13" t="s">
        <v>242</v>
      </c>
      <c r="D14" s="13"/>
      <c r="E14" s="13" t="s">
        <v>243</v>
      </c>
      <c r="F14" s="13" t="s">
        <v>244</v>
      </c>
      <c r="G14" s="13"/>
    </row>
    <row r="15" s="10" customFormat="1" ht="32" customHeight="1" spans="1:7">
      <c r="A15" s="17"/>
      <c r="B15" s="13"/>
      <c r="C15" s="13" t="s">
        <v>245</v>
      </c>
      <c r="D15" s="13"/>
      <c r="E15" s="13" t="s">
        <v>246</v>
      </c>
      <c r="F15" s="13" t="s">
        <v>247</v>
      </c>
      <c r="G15" s="13"/>
    </row>
    <row r="16" s="10" customFormat="1" ht="32" customHeight="1" spans="1:7">
      <c r="A16" s="17"/>
      <c r="B16" s="13"/>
      <c r="C16" s="13" t="s">
        <v>248</v>
      </c>
      <c r="D16" s="13"/>
      <c r="E16" s="13" t="s">
        <v>249</v>
      </c>
      <c r="F16" s="13" t="s">
        <v>250</v>
      </c>
      <c r="G16" s="13"/>
    </row>
    <row r="17" s="10" customFormat="1" ht="32" customHeight="1" spans="1:7">
      <c r="A17" s="17"/>
      <c r="B17" s="13"/>
      <c r="C17" s="18" t="s">
        <v>251</v>
      </c>
      <c r="D17" s="19"/>
      <c r="E17" s="13" t="s">
        <v>252</v>
      </c>
      <c r="F17" s="18" t="s">
        <v>253</v>
      </c>
      <c r="G17" s="19"/>
    </row>
    <row r="18" s="10" customFormat="1" ht="32" customHeight="1" spans="1:7">
      <c r="A18" s="17"/>
      <c r="B18" s="13"/>
      <c r="C18" s="18" t="s">
        <v>254</v>
      </c>
      <c r="D18" s="19"/>
      <c r="E18" s="13" t="s">
        <v>255</v>
      </c>
      <c r="F18" s="18" t="s">
        <v>256</v>
      </c>
      <c r="G18" s="19"/>
    </row>
    <row r="19" s="10" customFormat="1" ht="27" customHeight="1" spans="1:7">
      <c r="A19" s="17"/>
      <c r="B19" s="20" t="s">
        <v>257</v>
      </c>
      <c r="C19" s="13" t="s">
        <v>258</v>
      </c>
      <c r="D19" s="13"/>
      <c r="E19" s="14" t="s">
        <v>259</v>
      </c>
      <c r="F19" s="14" t="s">
        <v>260</v>
      </c>
      <c r="G19" s="14"/>
    </row>
    <row r="20" s="10" customFormat="1" ht="27" customHeight="1" spans="1:7">
      <c r="A20" s="17"/>
      <c r="B20" s="21"/>
      <c r="C20" s="13"/>
      <c r="D20" s="13"/>
      <c r="E20" s="14" t="s">
        <v>261</v>
      </c>
      <c r="F20" s="22" t="s">
        <v>262</v>
      </c>
      <c r="G20" s="23"/>
    </row>
    <row r="21" s="10" customFormat="1" ht="27" customHeight="1" spans="1:7">
      <c r="A21" s="17"/>
      <c r="B21" s="21"/>
      <c r="C21" s="13"/>
      <c r="D21" s="13"/>
      <c r="E21" s="13" t="s">
        <v>263</v>
      </c>
      <c r="F21" s="18" t="s">
        <v>264</v>
      </c>
      <c r="G21" s="19"/>
    </row>
    <row r="22" s="10" customFormat="1" ht="22" customHeight="1" spans="1:7">
      <c r="A22" s="17"/>
      <c r="B22" s="21"/>
      <c r="C22" s="18" t="s">
        <v>265</v>
      </c>
      <c r="D22" s="19"/>
      <c r="E22" s="13" t="s">
        <v>266</v>
      </c>
      <c r="F22" s="18" t="s">
        <v>267</v>
      </c>
      <c r="G22" s="19"/>
    </row>
    <row r="23" s="10" customFormat="1" ht="19" customHeight="1" spans="1:7">
      <c r="A23" s="17"/>
      <c r="B23" s="21"/>
      <c r="C23" s="13" t="s">
        <v>268</v>
      </c>
      <c r="D23" s="13"/>
      <c r="E23" s="19" t="s">
        <v>269</v>
      </c>
      <c r="F23" s="13" t="s">
        <v>253</v>
      </c>
      <c r="G23" s="13"/>
    </row>
    <row r="24" s="10" customFormat="1" ht="32" customHeight="1" spans="1:7">
      <c r="A24" s="17"/>
      <c r="B24" s="21"/>
      <c r="C24" s="13"/>
      <c r="D24" s="13"/>
      <c r="E24" s="19" t="s">
        <v>270</v>
      </c>
      <c r="F24" s="13" t="s">
        <v>253</v>
      </c>
      <c r="G24" s="13"/>
    </row>
    <row r="25" s="10" customFormat="1" ht="21" customHeight="1" spans="1:7">
      <c r="A25" s="17"/>
      <c r="B25" s="24"/>
      <c r="C25" s="13"/>
      <c r="D25" s="13"/>
      <c r="E25" s="13" t="s">
        <v>271</v>
      </c>
      <c r="F25" s="13" t="s">
        <v>272</v>
      </c>
      <c r="G25" s="13"/>
    </row>
    <row r="26" s="10" customFormat="1" ht="32" customHeight="1" spans="1:7">
      <c r="A26" s="17"/>
      <c r="B26" s="21" t="s">
        <v>273</v>
      </c>
      <c r="C26" s="13" t="s">
        <v>274</v>
      </c>
      <c r="D26" s="13"/>
      <c r="E26" s="13" t="s">
        <v>275</v>
      </c>
      <c r="F26" s="13" t="s">
        <v>253</v>
      </c>
      <c r="G26" s="13"/>
    </row>
    <row r="27" s="10" customFormat="1" ht="22" customHeight="1" spans="1:7">
      <c r="A27" s="17"/>
      <c r="B27" s="21"/>
      <c r="C27" s="13" t="s">
        <v>276</v>
      </c>
      <c r="D27" s="13"/>
      <c r="E27" s="13" t="s">
        <v>277</v>
      </c>
      <c r="F27" s="13" t="s">
        <v>278</v>
      </c>
      <c r="G27" s="13"/>
    </row>
    <row r="28" s="10" customFormat="1" ht="32" customHeight="1" spans="1:7">
      <c r="A28" s="17"/>
      <c r="B28" s="24"/>
      <c r="C28" s="13" t="s">
        <v>279</v>
      </c>
      <c r="D28" s="13"/>
      <c r="E28" s="13" t="s">
        <v>280</v>
      </c>
      <c r="F28" s="13" t="s">
        <v>253</v>
      </c>
      <c r="G28" s="13"/>
    </row>
    <row r="29" s="10" customFormat="1" spans="1:1">
      <c r="A29" s="25" t="s">
        <v>281</v>
      </c>
    </row>
  </sheetData>
  <mergeCells count="48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C22:D22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B11:D12"/>
    <mergeCell ref="C19:D21"/>
    <mergeCell ref="C23:D25"/>
  </mergeCells>
  <pageMargins left="0.75" right="0.75" top="1" bottom="1" header="0.5" footer="0.5"/>
  <pageSetup paperSize="9" scale="9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D16" sqref="D16"/>
    </sheetView>
  </sheetViews>
  <sheetFormatPr defaultColWidth="9" defaultRowHeight="14" outlineLevelCol="7"/>
  <sheetData>
    <row r="1" ht="17.5" spans="1:8">
      <c r="A1" s="1" t="s">
        <v>282</v>
      </c>
      <c r="B1" s="1"/>
      <c r="C1" s="1"/>
      <c r="D1" s="1"/>
      <c r="E1" s="1"/>
      <c r="F1" s="1"/>
      <c r="G1" s="1"/>
      <c r="H1" s="1"/>
    </row>
    <row r="2" ht="15" spans="1:8">
      <c r="A2" s="2" t="s">
        <v>283</v>
      </c>
      <c r="B2" s="3"/>
      <c r="C2" s="3"/>
      <c r="D2" s="3"/>
      <c r="E2" s="3"/>
      <c r="F2" s="3"/>
      <c r="G2" s="3"/>
      <c r="H2" s="3"/>
    </row>
    <row r="3" ht="15" customHeight="1" spans="1:8">
      <c r="A3" s="4" t="s">
        <v>284</v>
      </c>
      <c r="B3" s="4"/>
      <c r="C3" s="4"/>
      <c r="D3" s="4"/>
      <c r="E3" s="4"/>
      <c r="F3" s="4"/>
      <c r="G3" s="4"/>
      <c r="H3" s="4"/>
    </row>
    <row r="4" ht="15" customHeight="1" spans="1:8">
      <c r="A4" s="4" t="s">
        <v>285</v>
      </c>
      <c r="B4" s="4"/>
      <c r="C4" s="4"/>
      <c r="D4" s="4"/>
      <c r="E4" s="4"/>
      <c r="F4" s="4" t="s">
        <v>286</v>
      </c>
      <c r="G4" s="4"/>
      <c r="H4" s="4"/>
    </row>
    <row r="5" ht="15" customHeight="1" spans="1:8">
      <c r="A5" s="4" t="s">
        <v>287</v>
      </c>
      <c r="B5" s="4"/>
      <c r="C5" s="5" t="s">
        <v>288</v>
      </c>
      <c r="D5" s="5"/>
      <c r="E5" s="5"/>
      <c r="F5" s="4"/>
      <c r="G5" s="4"/>
      <c r="H5" s="4"/>
    </row>
    <row r="6" ht="15" customHeight="1" spans="1:8">
      <c r="A6" s="4" t="s">
        <v>289</v>
      </c>
      <c r="B6" s="4"/>
      <c r="C6" s="6" t="s">
        <v>290</v>
      </c>
      <c r="D6" s="6"/>
      <c r="E6" s="6"/>
      <c r="F6" s="4"/>
      <c r="G6" s="4"/>
      <c r="H6" s="4"/>
    </row>
    <row r="7" ht="15" customHeight="1" spans="1:8">
      <c r="A7" s="3"/>
      <c r="B7" s="3"/>
      <c r="C7" s="7" t="s">
        <v>291</v>
      </c>
      <c r="D7" s="7"/>
      <c r="E7" s="7"/>
      <c r="F7" s="4"/>
      <c r="G7" s="4"/>
      <c r="H7" s="4"/>
    </row>
    <row r="8" ht="15" customHeight="1" spans="1:8">
      <c r="A8" s="3"/>
      <c r="B8" s="3"/>
      <c r="C8" s="7" t="s">
        <v>292</v>
      </c>
      <c r="D8" s="7"/>
      <c r="E8" s="7"/>
      <c r="F8" s="4"/>
      <c r="G8" s="4"/>
      <c r="H8" s="4"/>
    </row>
    <row r="9" ht="13.5" customHeight="1" spans="1:8">
      <c r="A9" s="4" t="s">
        <v>293</v>
      </c>
      <c r="B9" s="5" t="s">
        <v>294</v>
      </c>
      <c r="C9" s="5"/>
      <c r="D9" s="5"/>
      <c r="E9" s="5"/>
      <c r="F9" s="5"/>
      <c r="G9" s="5"/>
      <c r="H9" s="5"/>
    </row>
    <row r="10" ht="13.5" customHeight="1" spans="1:8">
      <c r="A10" s="4" t="s">
        <v>295</v>
      </c>
      <c r="B10" s="5" t="s">
        <v>296</v>
      </c>
      <c r="C10" s="5"/>
      <c r="D10" s="5"/>
      <c r="E10" s="5"/>
      <c r="F10" s="5"/>
      <c r="G10" s="5"/>
      <c r="H10" s="5"/>
    </row>
    <row r="11" ht="13.5" customHeight="1" spans="1:8">
      <c r="A11" s="4" t="s">
        <v>297</v>
      </c>
      <c r="B11" s="5" t="s">
        <v>298</v>
      </c>
      <c r="C11" s="5"/>
      <c r="D11" s="5"/>
      <c r="E11" s="5"/>
      <c r="F11" s="5"/>
      <c r="G11" s="5"/>
      <c r="H11" s="5"/>
    </row>
    <row r="12" ht="15" customHeight="1" spans="1:8">
      <c r="A12" s="4" t="s">
        <v>299</v>
      </c>
      <c r="B12" s="3"/>
      <c r="C12" s="3"/>
      <c r="D12" s="3"/>
      <c r="E12" s="3"/>
      <c r="F12" s="3"/>
      <c r="G12" s="3"/>
      <c r="H12" s="3"/>
    </row>
    <row r="13" ht="15" customHeight="1" spans="1:8">
      <c r="A13" s="4" t="s">
        <v>300</v>
      </c>
      <c r="B13" s="4" t="s">
        <v>301</v>
      </c>
      <c r="C13" s="4"/>
      <c r="D13" s="4" t="s">
        <v>302</v>
      </c>
      <c r="E13" s="4" t="s">
        <v>303</v>
      </c>
      <c r="F13" s="4"/>
      <c r="G13" s="4" t="s">
        <v>304</v>
      </c>
      <c r="H13" s="4"/>
    </row>
    <row r="14" ht="15" customHeight="1" spans="1:8">
      <c r="A14" s="4"/>
      <c r="B14" s="4" t="s">
        <v>305</v>
      </c>
      <c r="C14" s="4"/>
      <c r="D14" s="4"/>
      <c r="E14" s="4"/>
      <c r="F14" s="4"/>
      <c r="G14" s="4"/>
      <c r="H14" s="4"/>
    </row>
    <row r="15" ht="15" customHeight="1" spans="1:8">
      <c r="A15" s="4"/>
      <c r="B15" s="4"/>
      <c r="C15" s="4"/>
      <c r="D15" s="4"/>
      <c r="E15" s="4"/>
      <c r="F15" s="4"/>
      <c r="G15" s="4"/>
      <c r="H15" s="4"/>
    </row>
    <row r="16" ht="15" customHeight="1" spans="1:8">
      <c r="A16" s="4"/>
      <c r="B16" s="4"/>
      <c r="C16" s="4"/>
      <c r="D16" s="4"/>
      <c r="E16" s="4"/>
      <c r="F16" s="4"/>
      <c r="G16" s="4"/>
      <c r="H16" s="4"/>
    </row>
    <row r="17" ht="15" customHeight="1" spans="1:8">
      <c r="A17" s="4"/>
      <c r="B17" s="4" t="s">
        <v>306</v>
      </c>
      <c r="C17" s="4"/>
      <c r="D17" s="4"/>
      <c r="E17" s="4"/>
      <c r="F17" s="4"/>
      <c r="G17" s="4"/>
      <c r="H17" s="4"/>
    </row>
    <row r="18" ht="15" customHeight="1" spans="1:8">
      <c r="A18" s="4"/>
      <c r="B18" s="4"/>
      <c r="C18" s="4"/>
      <c r="D18" s="4"/>
      <c r="E18" s="4"/>
      <c r="F18" s="4"/>
      <c r="G18" s="4"/>
      <c r="H18" s="4"/>
    </row>
    <row r="19" ht="15" customHeight="1" spans="1:8">
      <c r="A19" s="4"/>
      <c r="B19" s="4"/>
      <c r="C19" s="4"/>
      <c r="D19" s="4"/>
      <c r="E19" s="4"/>
      <c r="F19" s="4"/>
      <c r="G19" s="4"/>
      <c r="H19" s="4"/>
    </row>
    <row r="20" ht="15" customHeight="1" spans="1:8">
      <c r="A20" s="4"/>
      <c r="B20" s="4" t="s">
        <v>307</v>
      </c>
      <c r="C20" s="4"/>
      <c r="D20" s="4"/>
      <c r="E20" s="4"/>
      <c r="F20" s="4"/>
      <c r="G20" s="4"/>
      <c r="H20" s="4"/>
    </row>
    <row r="21" ht="15" customHeight="1" spans="1:8">
      <c r="A21" s="4"/>
      <c r="B21" s="4"/>
      <c r="C21" s="4"/>
      <c r="D21" s="8"/>
      <c r="E21" s="4"/>
      <c r="F21" s="4"/>
      <c r="G21" s="4"/>
      <c r="H21" s="4"/>
    </row>
    <row r="22" ht="15" customHeight="1" spans="1:8">
      <c r="A22" s="4"/>
      <c r="B22" s="4"/>
      <c r="C22" s="4"/>
      <c r="D22" s="4"/>
      <c r="E22" s="4"/>
      <c r="F22" s="4"/>
      <c r="G22" s="4"/>
      <c r="H22" s="4"/>
    </row>
    <row r="23" ht="15" customHeight="1" spans="1:8">
      <c r="A23" s="4"/>
      <c r="B23" s="4" t="s">
        <v>308</v>
      </c>
      <c r="C23" s="4"/>
      <c r="D23" s="4"/>
      <c r="E23" s="4"/>
      <c r="F23" s="4"/>
      <c r="G23" s="4"/>
      <c r="H23" s="4"/>
    </row>
    <row r="24" ht="15" customHeight="1" spans="1:8">
      <c r="A24" s="4"/>
      <c r="B24" s="4"/>
      <c r="C24" s="4"/>
      <c r="D24" s="4"/>
      <c r="E24" s="4"/>
      <c r="F24" s="4"/>
      <c r="G24" s="4"/>
      <c r="H24" s="4"/>
    </row>
    <row r="25" ht="15" customHeight="1" spans="1:8">
      <c r="A25" s="4"/>
      <c r="B25" s="4"/>
      <c r="C25" s="4"/>
      <c r="D25" s="4"/>
      <c r="E25" s="4"/>
      <c r="F25" s="4"/>
      <c r="G25" s="4"/>
      <c r="H25" s="4"/>
    </row>
    <row r="26" spans="1:1">
      <c r="A26" s="9" t="s">
        <v>281</v>
      </c>
    </row>
  </sheetData>
  <mergeCells count="54">
    <mergeCell ref="A1:H1"/>
    <mergeCell ref="A3:B3"/>
    <mergeCell ref="C3:H3"/>
    <mergeCell ref="A4:B4"/>
    <mergeCell ref="C4:E4"/>
    <mergeCell ref="F4:G4"/>
    <mergeCell ref="A5:B5"/>
    <mergeCell ref="C5:E5"/>
    <mergeCell ref="F5:H5"/>
    <mergeCell ref="A6:B6"/>
    <mergeCell ref="C6:E6"/>
    <mergeCell ref="F6:H6"/>
    <mergeCell ref="A7:B7"/>
    <mergeCell ref="C7:E7"/>
    <mergeCell ref="F7:H7"/>
    <mergeCell ref="A8:B8"/>
    <mergeCell ref="C8:E8"/>
    <mergeCell ref="F8:H8"/>
    <mergeCell ref="B9:H9"/>
    <mergeCell ref="B10:H10"/>
    <mergeCell ref="B11:H11"/>
    <mergeCell ref="B12:H12"/>
    <mergeCell ref="B13:C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A13:A25"/>
    <mergeCell ref="B14:C16"/>
    <mergeCell ref="B17:C19"/>
    <mergeCell ref="B20:C22"/>
    <mergeCell ref="B23:C2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21" workbookViewId="0">
      <selection activeCell="B33" sqref="B33"/>
    </sheetView>
  </sheetViews>
  <sheetFormatPr defaultColWidth="9" defaultRowHeight="14" outlineLevelCol="1"/>
  <cols>
    <col min="1" max="1" width="69" customWidth="1"/>
    <col min="2" max="2" width="12" customWidth="1"/>
  </cols>
  <sheetData>
    <row r="1" ht="21" spans="1:1">
      <c r="A1" s="81" t="s">
        <v>54</v>
      </c>
    </row>
    <row r="2" spans="1:2">
      <c r="A2" s="82" t="s">
        <v>1</v>
      </c>
      <c r="B2" t="s">
        <v>2</v>
      </c>
    </row>
    <row r="3" ht="20" customHeight="1" spans="1:2">
      <c r="A3" s="36" t="s">
        <v>5</v>
      </c>
      <c r="B3" s="36" t="s">
        <v>6</v>
      </c>
    </row>
    <row r="4" ht="20" customHeight="1" spans="1:2">
      <c r="A4" s="36" t="s">
        <v>55</v>
      </c>
      <c r="B4" s="36">
        <v>1</v>
      </c>
    </row>
    <row r="5" ht="20" customHeight="1" spans="1:2">
      <c r="A5" s="38" t="s">
        <v>56</v>
      </c>
      <c r="B5" s="83">
        <v>328.144176</v>
      </c>
    </row>
    <row r="6" ht="20" customHeight="1" spans="1:2">
      <c r="A6" s="34" t="s">
        <v>57</v>
      </c>
      <c r="B6" s="33"/>
    </row>
    <row r="7" ht="20" customHeight="1" spans="1:2">
      <c r="A7" s="38" t="s">
        <v>58</v>
      </c>
      <c r="B7" s="33"/>
    </row>
    <row r="8" ht="20" customHeight="1" spans="1:2">
      <c r="A8" s="34" t="s">
        <v>57</v>
      </c>
      <c r="B8" s="33"/>
    </row>
    <row r="9" ht="20" customHeight="1" spans="1:2">
      <c r="A9" s="38" t="s">
        <v>59</v>
      </c>
      <c r="B9" s="33"/>
    </row>
    <row r="10" ht="20" customHeight="1" spans="1:2">
      <c r="A10" s="34" t="s">
        <v>57</v>
      </c>
      <c r="B10" s="33"/>
    </row>
    <row r="11" ht="20" customHeight="1" spans="1:2">
      <c r="A11" s="38" t="s">
        <v>60</v>
      </c>
      <c r="B11" s="33"/>
    </row>
    <row r="12" ht="20" customHeight="1" spans="1:2">
      <c r="A12" s="34" t="s">
        <v>57</v>
      </c>
      <c r="B12" s="33"/>
    </row>
    <row r="13" ht="20" customHeight="1" spans="1:2">
      <c r="A13" s="38" t="s">
        <v>61</v>
      </c>
      <c r="B13" s="33"/>
    </row>
    <row r="14" ht="20" customHeight="1" spans="1:2">
      <c r="A14" s="34" t="s">
        <v>57</v>
      </c>
      <c r="B14" s="33"/>
    </row>
    <row r="15" ht="20" customHeight="1" spans="1:2">
      <c r="A15" s="38" t="s">
        <v>62</v>
      </c>
      <c r="B15" s="33"/>
    </row>
    <row r="16" ht="20" customHeight="1" spans="1:2">
      <c r="A16" s="34" t="s">
        <v>57</v>
      </c>
      <c r="B16" s="33"/>
    </row>
    <row r="17" ht="20" customHeight="1" spans="1:2">
      <c r="A17" s="38" t="s">
        <v>63</v>
      </c>
      <c r="B17" s="33"/>
    </row>
    <row r="18" ht="20" customHeight="1" spans="1:2">
      <c r="A18" s="34" t="s">
        <v>57</v>
      </c>
      <c r="B18" s="33"/>
    </row>
    <row r="19" ht="20" customHeight="1" spans="1:2">
      <c r="A19" s="38" t="s">
        <v>64</v>
      </c>
      <c r="B19" s="33"/>
    </row>
    <row r="20" ht="20" customHeight="1" spans="1:2">
      <c r="A20" s="34" t="s">
        <v>57</v>
      </c>
      <c r="B20" s="33"/>
    </row>
    <row r="21" ht="20" customHeight="1" spans="1:2">
      <c r="A21" s="38" t="s">
        <v>65</v>
      </c>
      <c r="B21" s="33"/>
    </row>
    <row r="22" ht="20" customHeight="1" spans="1:2">
      <c r="A22" s="34" t="s">
        <v>57</v>
      </c>
      <c r="B22" s="33"/>
    </row>
    <row r="23" ht="20" customHeight="1" spans="1:2">
      <c r="A23" s="38" t="s">
        <v>66</v>
      </c>
      <c r="B23" s="84">
        <f>SUM(B5)</f>
        <v>328.144176</v>
      </c>
    </row>
    <row r="24" ht="20" customHeight="1" spans="1:2">
      <c r="A24" s="34" t="s">
        <v>67</v>
      </c>
      <c r="B24" s="33"/>
    </row>
    <row r="25" ht="20" customHeight="1" spans="1:2">
      <c r="A25" s="34" t="s">
        <v>67</v>
      </c>
      <c r="B25" s="33"/>
    </row>
    <row r="26" ht="20" customHeight="1" spans="1:2">
      <c r="A26" s="34" t="s">
        <v>67</v>
      </c>
      <c r="B26" s="33"/>
    </row>
    <row r="27" ht="20" customHeight="1" spans="1:2">
      <c r="A27" s="34" t="s">
        <v>67</v>
      </c>
      <c r="B27" s="33"/>
    </row>
    <row r="28" ht="20" customHeight="1" spans="1:2">
      <c r="A28" s="34" t="s">
        <v>67</v>
      </c>
      <c r="B28" s="33"/>
    </row>
    <row r="29" ht="20" customHeight="1" spans="1:2">
      <c r="A29" s="38" t="s">
        <v>68</v>
      </c>
      <c r="B29" s="84">
        <v>0</v>
      </c>
    </row>
    <row r="30" ht="20" customHeight="1" spans="1:2">
      <c r="A30" s="34" t="s">
        <v>57</v>
      </c>
      <c r="B30" s="33"/>
    </row>
    <row r="31" ht="20" customHeight="1" spans="1:2">
      <c r="A31" s="38" t="s">
        <v>69</v>
      </c>
      <c r="B31" s="84">
        <v>0</v>
      </c>
    </row>
    <row r="32" ht="20" customHeight="1" spans="1:2">
      <c r="A32" s="34" t="s">
        <v>57</v>
      </c>
      <c r="B32" s="39"/>
    </row>
    <row r="33" ht="20" customHeight="1" spans="1:2">
      <c r="A33" s="38" t="s">
        <v>70</v>
      </c>
      <c r="B33" s="83">
        <v>328.144176</v>
      </c>
    </row>
    <row r="34" spans="1:1">
      <c r="A34" s="67" t="s">
        <v>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opLeftCell="A3" workbookViewId="0">
      <selection activeCell="A6" sqref="$A6:$XFD21"/>
    </sheetView>
  </sheetViews>
  <sheetFormatPr defaultColWidth="9" defaultRowHeight="14" outlineLevelCol="4"/>
  <cols>
    <col min="1" max="1" width="33.5" customWidth="1"/>
    <col min="2" max="2" width="11.7545454545455" customWidth="1"/>
    <col min="3" max="3" width="11.7545454545455" style="69" customWidth="1"/>
    <col min="4" max="5" width="11.7545454545455" customWidth="1"/>
  </cols>
  <sheetData>
    <row r="1" ht="21" spans="1:5">
      <c r="A1" s="26" t="s">
        <v>72</v>
      </c>
      <c r="B1" s="26"/>
      <c r="C1" s="70"/>
      <c r="D1" s="26"/>
      <c r="E1" s="26"/>
    </row>
    <row r="2" spans="1:5">
      <c r="A2" s="27"/>
      <c r="B2" s="28"/>
      <c r="C2" s="71"/>
      <c r="D2" s="28"/>
      <c r="E2" s="28" t="s">
        <v>2</v>
      </c>
    </row>
    <row r="3" ht="25" customHeight="1" spans="1:5">
      <c r="A3" s="36" t="s">
        <v>73</v>
      </c>
      <c r="B3" s="36" t="s">
        <v>74</v>
      </c>
      <c r="C3" s="72" t="s">
        <v>75</v>
      </c>
      <c r="D3" s="36" t="s">
        <v>76</v>
      </c>
      <c r="E3" s="36" t="s">
        <v>77</v>
      </c>
    </row>
    <row r="4" ht="25" customHeight="1" spans="1:5">
      <c r="A4" s="36" t="s">
        <v>55</v>
      </c>
      <c r="B4" s="36">
        <v>1</v>
      </c>
      <c r="C4" s="72">
        <v>2</v>
      </c>
      <c r="D4" s="36">
        <v>3</v>
      </c>
      <c r="E4" s="36">
        <v>4</v>
      </c>
    </row>
    <row r="5" ht="25" customHeight="1" spans="1:5">
      <c r="A5" s="44" t="s">
        <v>78</v>
      </c>
      <c r="B5" s="73">
        <f>B6+B9+B15+B19</f>
        <v>328.137328</v>
      </c>
      <c r="C5" s="74">
        <f>C6+C9+C15+C19</f>
        <v>328.137328</v>
      </c>
      <c r="D5" s="75"/>
      <c r="E5" s="56"/>
    </row>
    <row r="6" s="68" customFormat="1" ht="25" customHeight="1" spans="1:5">
      <c r="A6" s="76" t="s">
        <v>79</v>
      </c>
      <c r="B6" s="77">
        <f>B7</f>
        <v>237.854452</v>
      </c>
      <c r="C6" s="78">
        <f>B6</f>
        <v>237.854452</v>
      </c>
      <c r="D6" s="79"/>
      <c r="E6" s="79"/>
    </row>
    <row r="7" s="68" customFormat="1" ht="25" customHeight="1" spans="1:5">
      <c r="A7" s="76" t="s">
        <v>80</v>
      </c>
      <c r="B7" s="77">
        <f>B8</f>
        <v>237.854452</v>
      </c>
      <c r="C7" s="78">
        <f>B7</f>
        <v>237.854452</v>
      </c>
      <c r="D7" s="79"/>
      <c r="E7" s="79"/>
    </row>
    <row r="8" s="68" customFormat="1" ht="25" customHeight="1" spans="1:5">
      <c r="A8" s="76" t="s">
        <v>81</v>
      </c>
      <c r="B8" s="77">
        <f>C8</f>
        <v>237.854452</v>
      </c>
      <c r="C8" s="78">
        <v>237.854452</v>
      </c>
      <c r="D8" s="79"/>
      <c r="E8" s="79"/>
    </row>
    <row r="9" s="68" customFormat="1" ht="25" customHeight="1" spans="1:5">
      <c r="A9" s="76" t="s">
        <v>82</v>
      </c>
      <c r="B9" s="77">
        <f>C9</f>
        <v>51.727116</v>
      </c>
      <c r="C9" s="78">
        <f>C10</f>
        <v>51.727116</v>
      </c>
      <c r="D9" s="79"/>
      <c r="E9" s="79"/>
    </row>
    <row r="10" s="68" customFormat="1" ht="25" customHeight="1" spans="1:5">
      <c r="A10" s="76" t="s">
        <v>83</v>
      </c>
      <c r="B10" s="77">
        <f>B11+B12+B13</f>
        <v>51.727116</v>
      </c>
      <c r="C10" s="78">
        <f>C11+C12+C13</f>
        <v>51.727116</v>
      </c>
      <c r="D10" s="79"/>
      <c r="E10" s="79"/>
    </row>
    <row r="11" s="68" customFormat="1" ht="25" customHeight="1" spans="1:5">
      <c r="A11" s="76" t="s">
        <v>84</v>
      </c>
      <c r="B11" s="77">
        <f>C11</f>
        <v>31.14816</v>
      </c>
      <c r="C11" s="78">
        <v>31.14816</v>
      </c>
      <c r="D11" s="79"/>
      <c r="E11" s="79"/>
    </row>
    <row r="12" s="68" customFormat="1" ht="25" customHeight="1" spans="1:5">
      <c r="A12" s="76" t="s">
        <v>85</v>
      </c>
      <c r="B12" s="77">
        <f>C12</f>
        <v>15.57408</v>
      </c>
      <c r="C12" s="78">
        <v>15.57408</v>
      </c>
      <c r="D12" s="80"/>
      <c r="E12" s="80"/>
    </row>
    <row r="13" s="68" customFormat="1" ht="25" customHeight="1" spans="1:5">
      <c r="A13" s="60" t="s">
        <v>86</v>
      </c>
      <c r="B13" s="77">
        <f>B14</f>
        <v>5.004876</v>
      </c>
      <c r="C13" s="78">
        <f>B13</f>
        <v>5.004876</v>
      </c>
      <c r="D13" s="80"/>
      <c r="E13" s="80"/>
    </row>
    <row r="14" s="68" customFormat="1" ht="25" customHeight="1" spans="1:5">
      <c r="A14" s="60" t="s">
        <v>87</v>
      </c>
      <c r="B14" s="77">
        <f>C14</f>
        <v>5.004876</v>
      </c>
      <c r="C14" s="78">
        <v>5.004876</v>
      </c>
      <c r="D14" s="80"/>
      <c r="E14" s="80"/>
    </row>
    <row r="15" s="68" customFormat="1" ht="25" customHeight="1" spans="1:5">
      <c r="A15" s="76" t="s">
        <v>88</v>
      </c>
      <c r="B15" s="77">
        <f>B16</f>
        <v>15.64824</v>
      </c>
      <c r="C15" s="78">
        <f>B15</f>
        <v>15.64824</v>
      </c>
      <c r="D15" s="79"/>
      <c r="E15" s="79"/>
    </row>
    <row r="16" s="68" customFormat="1" ht="25" customHeight="1" spans="1:5">
      <c r="A16" s="76" t="s">
        <v>89</v>
      </c>
      <c r="B16" s="77">
        <f>B17+B18</f>
        <v>15.64824</v>
      </c>
      <c r="C16" s="78">
        <f>B16</f>
        <v>15.64824</v>
      </c>
      <c r="D16" s="80"/>
      <c r="E16" s="80"/>
    </row>
    <row r="17" s="68" customFormat="1" ht="25" customHeight="1" spans="1:5">
      <c r="A17" s="76" t="s">
        <v>90</v>
      </c>
      <c r="B17" s="77">
        <f>C17</f>
        <v>12.40824</v>
      </c>
      <c r="C17" s="78">
        <v>12.40824</v>
      </c>
      <c r="D17" s="80"/>
      <c r="E17" s="80"/>
    </row>
    <row r="18" s="68" customFormat="1" ht="25" customHeight="1" spans="1:5">
      <c r="A18" s="76" t="s">
        <v>91</v>
      </c>
      <c r="B18" s="77">
        <f>C18</f>
        <v>3.24</v>
      </c>
      <c r="C18" s="78">
        <v>3.24</v>
      </c>
      <c r="D18" s="80"/>
      <c r="E18" s="80"/>
    </row>
    <row r="19" s="68" customFormat="1" ht="25" customHeight="1" spans="1:5">
      <c r="A19" s="76" t="s">
        <v>92</v>
      </c>
      <c r="B19" s="77">
        <f>B20</f>
        <v>22.90752</v>
      </c>
      <c r="C19" s="78">
        <f>C20</f>
        <v>22.90752</v>
      </c>
      <c r="D19" s="80"/>
      <c r="E19" s="80"/>
    </row>
    <row r="20" s="68" customFormat="1" ht="25" customHeight="1" spans="1:5">
      <c r="A20" s="76" t="s">
        <v>93</v>
      </c>
      <c r="B20" s="77">
        <f>B21</f>
        <v>22.90752</v>
      </c>
      <c r="C20" s="78">
        <f>C21</f>
        <v>22.90752</v>
      </c>
      <c r="D20" s="80"/>
      <c r="E20" s="80"/>
    </row>
    <row r="21" s="68" customFormat="1" ht="25" customHeight="1" spans="1:5">
      <c r="A21" s="76" t="s">
        <v>94</v>
      </c>
      <c r="B21" s="77">
        <f>C21</f>
        <v>22.90752</v>
      </c>
      <c r="C21" s="78">
        <v>22.90752</v>
      </c>
      <c r="D21" s="80"/>
      <c r="E21" s="80"/>
    </row>
    <row r="22" spans="1:1">
      <c r="A22" s="47" t="s">
        <v>95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18" workbookViewId="0">
      <selection activeCell="B5" sqref="B5"/>
    </sheetView>
  </sheetViews>
  <sheetFormatPr defaultColWidth="9" defaultRowHeight="14" outlineLevelCol="3"/>
  <cols>
    <col min="1" max="1" width="30.1272727272727" customWidth="1"/>
    <col min="2" max="2" width="11.5" customWidth="1"/>
    <col min="3" max="3" width="27.2545454545455" customWidth="1"/>
    <col min="4" max="4" width="11.8727272727273" customWidth="1"/>
  </cols>
  <sheetData>
    <row r="1" ht="21" spans="1:4">
      <c r="A1" s="26" t="s">
        <v>96</v>
      </c>
      <c r="B1" s="26"/>
      <c r="C1" s="26"/>
      <c r="D1" s="26"/>
    </row>
    <row r="2" spans="1:4">
      <c r="A2" s="27" t="s">
        <v>1</v>
      </c>
      <c r="B2" s="28"/>
      <c r="C2" s="28"/>
      <c r="D2" s="28" t="s">
        <v>2</v>
      </c>
    </row>
    <row r="3" ht="15" customHeight="1" spans="1:4">
      <c r="A3" s="36" t="s">
        <v>97</v>
      </c>
      <c r="B3" s="36"/>
      <c r="C3" s="36" t="s">
        <v>98</v>
      </c>
      <c r="D3" s="36"/>
    </row>
    <row r="4" spans="1:4">
      <c r="A4" s="36" t="s">
        <v>5</v>
      </c>
      <c r="B4" s="36" t="s">
        <v>6</v>
      </c>
      <c r="C4" s="36" t="s">
        <v>5</v>
      </c>
      <c r="D4" s="36" t="s">
        <v>99</v>
      </c>
    </row>
    <row r="5" spans="1:4">
      <c r="A5" s="63" t="s">
        <v>100</v>
      </c>
      <c r="B5" s="49">
        <v>328.144176</v>
      </c>
      <c r="C5" s="63" t="s">
        <v>101</v>
      </c>
      <c r="D5" s="49">
        <v>328.144176</v>
      </c>
    </row>
    <row r="6" spans="1:4">
      <c r="A6" s="63" t="s">
        <v>102</v>
      </c>
      <c r="B6" s="49">
        <v>328.144176</v>
      </c>
      <c r="C6" s="63" t="s">
        <v>103</v>
      </c>
      <c r="D6" s="45"/>
    </row>
    <row r="7" spans="1:4">
      <c r="A7" s="63" t="s">
        <v>104</v>
      </c>
      <c r="B7" s="45"/>
      <c r="C7" s="63" t="s">
        <v>105</v>
      </c>
      <c r="D7" s="45"/>
    </row>
    <row r="8" spans="1:4">
      <c r="A8" s="63" t="s">
        <v>106</v>
      </c>
      <c r="B8" s="45"/>
      <c r="C8" s="63" t="s">
        <v>107</v>
      </c>
      <c r="D8" s="45"/>
    </row>
    <row r="9" spans="1:4">
      <c r="A9" s="63"/>
      <c r="B9" s="64"/>
      <c r="C9" s="63" t="s">
        <v>108</v>
      </c>
      <c r="D9" s="45"/>
    </row>
    <row r="10" spans="1:4">
      <c r="A10" s="63"/>
      <c r="B10" s="64"/>
      <c r="C10" s="63" t="s">
        <v>109</v>
      </c>
      <c r="D10" s="57">
        <v>237.854452</v>
      </c>
    </row>
    <row r="11" spans="1:4">
      <c r="A11" s="63"/>
      <c r="B11" s="64"/>
      <c r="C11" s="63" t="s">
        <v>110</v>
      </c>
      <c r="D11" s="45"/>
    </row>
    <row r="12" spans="1:4">
      <c r="A12" s="65"/>
      <c r="B12" s="66"/>
      <c r="C12" s="63" t="s">
        <v>111</v>
      </c>
      <c r="D12" s="45"/>
    </row>
    <row r="13" spans="1:4">
      <c r="A13" s="65"/>
      <c r="B13" s="66"/>
      <c r="C13" s="63" t="s">
        <v>112</v>
      </c>
      <c r="D13" s="57">
        <v>51.727116</v>
      </c>
    </row>
    <row r="14" spans="1:4">
      <c r="A14" s="65"/>
      <c r="B14" s="66"/>
      <c r="C14" s="63" t="s">
        <v>113</v>
      </c>
      <c r="D14" s="45"/>
    </row>
    <row r="15" spans="1:4">
      <c r="A15" s="65"/>
      <c r="B15" s="66"/>
      <c r="C15" s="63" t="s">
        <v>114</v>
      </c>
      <c r="D15" s="57">
        <v>15.64824</v>
      </c>
    </row>
    <row r="16" spans="1:4">
      <c r="A16" s="65"/>
      <c r="B16" s="66"/>
      <c r="C16" s="63" t="s">
        <v>115</v>
      </c>
      <c r="D16" s="45"/>
    </row>
    <row r="17" spans="1:4">
      <c r="A17" s="65"/>
      <c r="B17" s="66"/>
      <c r="C17" s="63" t="s">
        <v>116</v>
      </c>
      <c r="D17" s="45"/>
    </row>
    <row r="18" spans="1:4">
      <c r="A18" s="65"/>
      <c r="B18" s="66"/>
      <c r="C18" s="63" t="s">
        <v>117</v>
      </c>
      <c r="D18" s="45"/>
    </row>
    <row r="19" spans="1:4">
      <c r="A19" s="65"/>
      <c r="B19" s="66"/>
      <c r="C19" s="63" t="s">
        <v>118</v>
      </c>
      <c r="D19" s="45"/>
    </row>
    <row r="20" spans="1:4">
      <c r="A20" s="65"/>
      <c r="B20" s="66"/>
      <c r="C20" s="63" t="s">
        <v>119</v>
      </c>
      <c r="D20" s="45"/>
    </row>
    <row r="21" spans="1:4">
      <c r="A21" s="65"/>
      <c r="B21" s="66"/>
      <c r="C21" s="63" t="s">
        <v>120</v>
      </c>
      <c r="D21" s="45"/>
    </row>
    <row r="22" spans="1:4">
      <c r="A22" s="65"/>
      <c r="B22" s="66"/>
      <c r="C22" s="63" t="s">
        <v>121</v>
      </c>
      <c r="D22" s="45"/>
    </row>
    <row r="23" spans="1:4">
      <c r="A23" s="65"/>
      <c r="B23" s="66"/>
      <c r="C23" s="63" t="s">
        <v>122</v>
      </c>
      <c r="D23" s="45"/>
    </row>
    <row r="24" spans="1:4">
      <c r="A24" s="65"/>
      <c r="B24" s="66"/>
      <c r="C24" s="63" t="s">
        <v>123</v>
      </c>
      <c r="D24" s="45"/>
    </row>
    <row r="25" spans="1:4">
      <c r="A25" s="65"/>
      <c r="B25" s="66"/>
      <c r="C25" s="63" t="s">
        <v>124</v>
      </c>
      <c r="D25" s="57">
        <v>22.90752</v>
      </c>
    </row>
    <row r="26" spans="1:4">
      <c r="A26" s="65"/>
      <c r="B26" s="66"/>
      <c r="C26" s="63" t="s">
        <v>125</v>
      </c>
      <c r="D26" s="45"/>
    </row>
    <row r="27" spans="1:4">
      <c r="A27" s="65"/>
      <c r="B27" s="66"/>
      <c r="C27" s="63" t="s">
        <v>126</v>
      </c>
      <c r="D27" s="45"/>
    </row>
    <row r="28" spans="1:4">
      <c r="A28" s="65"/>
      <c r="B28" s="66"/>
      <c r="C28" s="63" t="s">
        <v>127</v>
      </c>
      <c r="D28" s="45"/>
    </row>
    <row r="29" spans="1:4">
      <c r="A29" s="65"/>
      <c r="B29" s="66"/>
      <c r="C29" s="63" t="s">
        <v>128</v>
      </c>
      <c r="D29" s="45"/>
    </row>
    <row r="30" spans="1:4">
      <c r="A30" s="65"/>
      <c r="B30" s="66"/>
      <c r="C30" s="63" t="s">
        <v>129</v>
      </c>
      <c r="D30" s="45"/>
    </row>
    <row r="31" spans="1:4">
      <c r="A31" s="65"/>
      <c r="B31" s="66"/>
      <c r="C31" s="63" t="s">
        <v>130</v>
      </c>
      <c r="D31" s="45"/>
    </row>
    <row r="32" spans="1:4">
      <c r="A32" s="65"/>
      <c r="B32" s="66"/>
      <c r="C32" s="63" t="s">
        <v>131</v>
      </c>
      <c r="D32" s="45"/>
    </row>
    <row r="33" spans="1:4">
      <c r="A33" s="65"/>
      <c r="B33" s="66"/>
      <c r="C33" s="63" t="s">
        <v>132</v>
      </c>
      <c r="D33" s="45"/>
    </row>
    <row r="34" spans="1:4">
      <c r="A34" s="65"/>
      <c r="B34" s="66"/>
      <c r="C34" s="63" t="s">
        <v>133</v>
      </c>
      <c r="D34" s="45"/>
    </row>
    <row r="35" spans="1:4">
      <c r="A35" s="65"/>
      <c r="B35" s="66"/>
      <c r="C35" s="63"/>
      <c r="D35" s="45"/>
    </row>
    <row r="36" spans="1:4">
      <c r="A36" s="36" t="s">
        <v>134</v>
      </c>
      <c r="B36" s="49">
        <v>328.144176</v>
      </c>
      <c r="C36" s="36" t="s">
        <v>135</v>
      </c>
      <c r="D36" s="49">
        <v>328.144176</v>
      </c>
    </row>
    <row r="37" spans="1:1">
      <c r="A37" s="67" t="s">
        <v>71</v>
      </c>
    </row>
    <row r="38" spans="1:1">
      <c r="A38" s="48" t="s">
        <v>136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7" sqref="A7"/>
    </sheetView>
  </sheetViews>
  <sheetFormatPr defaultColWidth="9" defaultRowHeight="14"/>
  <cols>
    <col min="1" max="1" width="17.6272727272727" customWidth="1"/>
    <col min="11" max="11" width="12.8727272727273" customWidth="1"/>
  </cols>
  <sheetData>
    <row r="1" ht="21" spans="1:11">
      <c r="A1" s="26" t="s">
        <v>137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>
      <c r="A2" s="27"/>
      <c r="B2" s="28"/>
      <c r="C2" s="28"/>
      <c r="D2" s="28"/>
      <c r="E2" s="28"/>
      <c r="F2" s="28"/>
      <c r="G2" s="28"/>
      <c r="H2" s="28"/>
      <c r="I2" s="28"/>
      <c r="J2" s="28"/>
      <c r="K2" s="28" t="s">
        <v>2</v>
      </c>
    </row>
    <row r="3" ht="15" customHeight="1" spans="1:11">
      <c r="A3" s="36" t="s">
        <v>138</v>
      </c>
      <c r="B3" s="36" t="s">
        <v>139</v>
      </c>
      <c r="C3" s="36" t="s">
        <v>140</v>
      </c>
      <c r="D3" s="36"/>
      <c r="E3" s="36"/>
      <c r="F3" s="36" t="s">
        <v>141</v>
      </c>
      <c r="G3" s="36"/>
      <c r="H3" s="36"/>
      <c r="I3" s="36" t="s">
        <v>142</v>
      </c>
      <c r="J3" s="36"/>
      <c r="K3" s="36"/>
    </row>
    <row r="4" spans="1:11">
      <c r="A4" s="36"/>
      <c r="B4" s="36"/>
      <c r="C4" s="36" t="s">
        <v>99</v>
      </c>
      <c r="D4" s="36" t="s">
        <v>75</v>
      </c>
      <c r="E4" s="36" t="s">
        <v>76</v>
      </c>
      <c r="F4" s="36" t="s">
        <v>99</v>
      </c>
      <c r="G4" s="36" t="s">
        <v>75</v>
      </c>
      <c r="H4" s="36" t="s">
        <v>76</v>
      </c>
      <c r="I4" s="36" t="s">
        <v>99</v>
      </c>
      <c r="J4" s="36" t="s">
        <v>75</v>
      </c>
      <c r="K4" s="36" t="s">
        <v>76</v>
      </c>
    </row>
    <row r="5" spans="1:11">
      <c r="A5" s="61" t="s">
        <v>143</v>
      </c>
      <c r="B5" s="61">
        <v>1</v>
      </c>
      <c r="C5" s="61">
        <v>2</v>
      </c>
      <c r="D5" s="61">
        <v>3</v>
      </c>
      <c r="E5" s="61">
        <v>4</v>
      </c>
      <c r="F5" s="61">
        <v>5</v>
      </c>
      <c r="G5" s="61">
        <v>6</v>
      </c>
      <c r="H5" s="61">
        <v>7</v>
      </c>
      <c r="I5" s="61">
        <v>8</v>
      </c>
      <c r="J5" s="61">
        <v>9</v>
      </c>
      <c r="K5" s="62">
        <v>10</v>
      </c>
    </row>
    <row r="6" spans="1:11">
      <c r="A6" s="44" t="s">
        <v>78</v>
      </c>
      <c r="B6" s="49">
        <v>328.144176</v>
      </c>
      <c r="C6" s="49">
        <v>328.144176</v>
      </c>
      <c r="D6" s="49">
        <v>328.144176</v>
      </c>
      <c r="E6" s="58"/>
      <c r="F6" s="58"/>
      <c r="G6" s="58"/>
      <c r="H6" s="58"/>
      <c r="I6" s="58"/>
      <c r="J6" s="58"/>
      <c r="K6" s="58"/>
    </row>
    <row r="7" ht="24" spans="1:11">
      <c r="A7" s="46" t="s">
        <v>1</v>
      </c>
      <c r="B7" s="49">
        <v>328.144176</v>
      </c>
      <c r="C7" s="49">
        <v>328.144176</v>
      </c>
      <c r="D7" s="49">
        <v>328.144176</v>
      </c>
      <c r="E7" s="58"/>
      <c r="F7" s="58"/>
      <c r="G7" s="58"/>
      <c r="H7" s="58"/>
      <c r="I7" s="58"/>
      <c r="J7" s="58"/>
      <c r="K7" s="58"/>
    </row>
    <row r="8" spans="1:11">
      <c r="A8" s="46"/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1">
      <c r="A9" s="46"/>
      <c r="B9" s="58"/>
      <c r="C9" s="58"/>
      <c r="D9" s="58"/>
      <c r="E9" s="58"/>
      <c r="F9" s="58"/>
      <c r="G9" s="58"/>
      <c r="H9" s="58"/>
      <c r="I9" s="58"/>
      <c r="J9" s="58"/>
      <c r="K9" s="58"/>
    </row>
    <row r="10" spans="1:11">
      <c r="A10" s="46"/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>
      <c r="A11" s="46"/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>
      <c r="A12" s="46"/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3" spans="1:11">
      <c r="A13" s="46"/>
      <c r="B13" s="58"/>
      <c r="C13" s="58"/>
      <c r="D13" s="58"/>
      <c r="E13" s="58"/>
      <c r="F13" s="58"/>
      <c r="G13" s="58"/>
      <c r="H13" s="58"/>
      <c r="I13" s="58"/>
      <c r="J13" s="58"/>
      <c r="K13" s="58"/>
    </row>
    <row r="14" spans="1:11">
      <c r="A14" s="46"/>
      <c r="B14" s="58"/>
      <c r="C14" s="58"/>
      <c r="D14" s="58"/>
      <c r="E14" s="58"/>
      <c r="F14" s="58"/>
      <c r="G14" s="58"/>
      <c r="H14" s="58"/>
      <c r="I14" s="58"/>
      <c r="J14" s="58"/>
      <c r="K14" s="58"/>
    </row>
    <row r="15" spans="1:11">
      <c r="A15" s="46"/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">
      <c r="A16" s="47" t="s">
        <v>95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C6" sqref="C6:C9"/>
    </sheetView>
  </sheetViews>
  <sheetFormatPr defaultColWidth="9" defaultRowHeight="14" outlineLevelCol="4"/>
  <cols>
    <col min="1" max="1" width="15" customWidth="1"/>
    <col min="2" max="2" width="26.3727272727273" customWidth="1"/>
    <col min="3" max="5" width="12" customWidth="1"/>
  </cols>
  <sheetData>
    <row r="1" ht="21" spans="1:5">
      <c r="A1" s="26" t="s">
        <v>144</v>
      </c>
      <c r="B1" s="26"/>
      <c r="C1" s="26"/>
      <c r="D1" s="26"/>
      <c r="E1" s="26"/>
    </row>
    <row r="2" spans="1:5">
      <c r="A2" s="27" t="s">
        <v>1</v>
      </c>
      <c r="B2" s="28"/>
      <c r="C2" s="28"/>
      <c r="D2" s="28"/>
      <c r="E2" s="28" t="s">
        <v>2</v>
      </c>
    </row>
    <row r="3" ht="15" customHeight="1" spans="1:5">
      <c r="A3" s="36" t="s">
        <v>73</v>
      </c>
      <c r="B3" s="36"/>
      <c r="C3" s="36" t="s">
        <v>140</v>
      </c>
      <c r="D3" s="36"/>
      <c r="E3" s="36"/>
    </row>
    <row r="4" spans="1:5">
      <c r="A4" s="36" t="s">
        <v>145</v>
      </c>
      <c r="B4" s="36" t="s">
        <v>146</v>
      </c>
      <c r="C4" s="36" t="s">
        <v>99</v>
      </c>
      <c r="D4" s="36" t="s">
        <v>75</v>
      </c>
      <c r="E4" s="36" t="s">
        <v>76</v>
      </c>
    </row>
    <row r="5" spans="1:5">
      <c r="A5" s="36" t="s">
        <v>55</v>
      </c>
      <c r="B5" s="36" t="s">
        <v>55</v>
      </c>
      <c r="C5" s="36">
        <v>1</v>
      </c>
      <c r="D5" s="36">
        <v>2</v>
      </c>
      <c r="E5" s="36">
        <v>3</v>
      </c>
    </row>
    <row r="6" spans="1:5">
      <c r="A6" s="54" t="s">
        <v>147</v>
      </c>
      <c r="B6" s="55" t="s">
        <v>148</v>
      </c>
      <c r="C6" s="49">
        <v>328.137328</v>
      </c>
      <c r="D6" s="49">
        <v>328.137328</v>
      </c>
      <c r="E6" s="56"/>
    </row>
    <row r="7" spans="1:5">
      <c r="A7" s="54">
        <v>205</v>
      </c>
      <c r="B7" s="55" t="s">
        <v>149</v>
      </c>
      <c r="C7" s="57">
        <v>237.854452</v>
      </c>
      <c r="D7" s="57">
        <v>237.854452</v>
      </c>
      <c r="E7" s="56"/>
    </row>
    <row r="8" spans="1:5">
      <c r="A8" s="54">
        <v>20502</v>
      </c>
      <c r="B8" s="55" t="s">
        <v>150</v>
      </c>
      <c r="C8" s="57">
        <v>237.854452</v>
      </c>
      <c r="D8" s="57">
        <v>237.854452</v>
      </c>
      <c r="E8" s="56"/>
    </row>
    <row r="9" spans="1:5">
      <c r="A9" s="54">
        <v>2050203</v>
      </c>
      <c r="B9" s="55" t="s">
        <v>151</v>
      </c>
      <c r="C9" s="57">
        <v>237.854452</v>
      </c>
      <c r="D9" s="57">
        <v>237.854452</v>
      </c>
      <c r="E9" s="58"/>
    </row>
    <row r="10" spans="1:5">
      <c r="A10" s="54">
        <v>208</v>
      </c>
      <c r="B10" s="55" t="s">
        <v>152</v>
      </c>
      <c r="C10" s="57">
        <v>51.727116</v>
      </c>
      <c r="D10" s="57">
        <v>51.727116</v>
      </c>
      <c r="E10" s="58"/>
    </row>
    <row r="11" spans="1:5">
      <c r="A11" s="54">
        <v>20805</v>
      </c>
      <c r="B11" s="55" t="s">
        <v>153</v>
      </c>
      <c r="C11" s="57">
        <v>51.727116</v>
      </c>
      <c r="D11" s="57">
        <v>51.727116</v>
      </c>
      <c r="E11" s="58"/>
    </row>
    <row r="12" spans="1:5">
      <c r="A12" s="54">
        <v>2080505</v>
      </c>
      <c r="B12" s="55" t="s">
        <v>154</v>
      </c>
      <c r="C12" s="57">
        <v>31.14816</v>
      </c>
      <c r="D12" s="57">
        <v>31.14816</v>
      </c>
      <c r="E12" s="56"/>
    </row>
    <row r="13" spans="1:5">
      <c r="A13" s="54">
        <v>2080506</v>
      </c>
      <c r="B13" s="55" t="s">
        <v>155</v>
      </c>
      <c r="C13" s="57">
        <v>15.57408</v>
      </c>
      <c r="D13" s="57">
        <v>15.57408</v>
      </c>
      <c r="E13" s="58"/>
    </row>
    <row r="14" spans="1:5">
      <c r="A14" s="59">
        <v>20899</v>
      </c>
      <c r="B14" s="60" t="s">
        <v>156</v>
      </c>
      <c r="C14" s="57">
        <v>5.004876</v>
      </c>
      <c r="D14" s="57">
        <v>5.004876</v>
      </c>
      <c r="E14" s="56"/>
    </row>
    <row r="15" spans="1:5">
      <c r="A15" s="59">
        <v>2089999</v>
      </c>
      <c r="B15" s="60" t="s">
        <v>156</v>
      </c>
      <c r="C15" s="57">
        <v>5.004876</v>
      </c>
      <c r="D15" s="57">
        <v>5.004876</v>
      </c>
      <c r="E15" s="56"/>
    </row>
    <row r="16" spans="1:5">
      <c r="A16" s="54">
        <v>210</v>
      </c>
      <c r="B16" s="55" t="s">
        <v>157</v>
      </c>
      <c r="C16" s="57">
        <v>15.64824</v>
      </c>
      <c r="D16" s="57">
        <v>15.64824</v>
      </c>
      <c r="E16" s="56"/>
    </row>
    <row r="17" spans="1:5">
      <c r="A17" s="54">
        <v>21011</v>
      </c>
      <c r="B17" s="55" t="s">
        <v>158</v>
      </c>
      <c r="C17" s="57">
        <v>15.64824</v>
      </c>
      <c r="D17" s="57">
        <v>15.64824</v>
      </c>
      <c r="E17" s="56"/>
    </row>
    <row r="18" spans="1:5">
      <c r="A18" s="54">
        <v>2101102</v>
      </c>
      <c r="B18" s="55" t="s">
        <v>159</v>
      </c>
      <c r="C18" s="57">
        <v>12.40824</v>
      </c>
      <c r="D18" s="57">
        <v>12.40824</v>
      </c>
      <c r="E18" s="56"/>
    </row>
    <row r="19" spans="1:5">
      <c r="A19" s="54">
        <v>2101103</v>
      </c>
      <c r="B19" s="55" t="s">
        <v>160</v>
      </c>
      <c r="C19" s="57">
        <v>3.24</v>
      </c>
      <c r="D19" s="57">
        <v>3.24</v>
      </c>
      <c r="E19" s="56"/>
    </row>
    <row r="20" spans="1:5">
      <c r="A20" s="54">
        <v>221</v>
      </c>
      <c r="B20" s="55" t="s">
        <v>161</v>
      </c>
      <c r="C20" s="57">
        <v>22.90752</v>
      </c>
      <c r="D20" s="57">
        <v>22.90752</v>
      </c>
      <c r="E20" s="56"/>
    </row>
    <row r="21" spans="1:5">
      <c r="A21" s="54">
        <v>22102</v>
      </c>
      <c r="B21" s="55" t="s">
        <v>162</v>
      </c>
      <c r="C21" s="57">
        <v>22.90752</v>
      </c>
      <c r="D21" s="57">
        <v>22.90752</v>
      </c>
      <c r="E21" s="56"/>
    </row>
    <row r="22" spans="1:5">
      <c r="A22" s="54">
        <v>2210201</v>
      </c>
      <c r="B22" s="55" t="s">
        <v>163</v>
      </c>
      <c r="C22" s="57">
        <v>22.90752</v>
      </c>
      <c r="D22" s="57">
        <v>22.90752</v>
      </c>
      <c r="E22" s="56"/>
    </row>
    <row r="23" spans="1:5">
      <c r="A23" s="54"/>
      <c r="B23" s="54"/>
      <c r="C23" s="56"/>
      <c r="D23" s="56"/>
      <c r="E23" s="56"/>
    </row>
    <row r="24" spans="1:5">
      <c r="A24" s="55"/>
      <c r="B24" s="55"/>
      <c r="C24" s="58"/>
      <c r="D24" s="58"/>
      <c r="E24" s="58"/>
    </row>
    <row r="25" spans="1:1">
      <c r="A25" s="47" t="s">
        <v>95</v>
      </c>
    </row>
    <row r="26" spans="1:1">
      <c r="A26" s="48" t="s">
        <v>136</v>
      </c>
    </row>
    <row r="27" spans="1:1">
      <c r="A27" s="48" t="s">
        <v>136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D9" sqref="D9"/>
    </sheetView>
  </sheetViews>
  <sheetFormatPr defaultColWidth="9" defaultRowHeight="14" outlineLevelCol="4"/>
  <cols>
    <col min="1" max="1" width="11.7545454545455" customWidth="1"/>
    <col min="2" max="2" width="24.2545454545455" customWidth="1"/>
    <col min="3" max="3" width="14.7545454545455" customWidth="1"/>
    <col min="4" max="4" width="17.8727272727273" customWidth="1"/>
    <col min="5" max="5" width="17.5" customWidth="1"/>
  </cols>
  <sheetData>
    <row r="1" ht="21" spans="1:5">
      <c r="A1" s="26" t="s">
        <v>164</v>
      </c>
      <c r="B1" s="26"/>
      <c r="C1" s="26"/>
      <c r="D1" s="26"/>
      <c r="E1" s="26"/>
    </row>
    <row r="2" spans="1:5">
      <c r="A2" s="27"/>
      <c r="B2" s="28"/>
      <c r="C2" s="28"/>
      <c r="D2" s="28"/>
      <c r="E2" s="28" t="s">
        <v>2</v>
      </c>
    </row>
    <row r="3" ht="15" customHeight="1" spans="1:5">
      <c r="A3" s="36" t="s">
        <v>165</v>
      </c>
      <c r="B3" s="36"/>
      <c r="C3" s="36" t="s">
        <v>166</v>
      </c>
      <c r="D3" s="36"/>
      <c r="E3" s="36"/>
    </row>
    <row r="4" spans="1:5">
      <c r="A4" s="36" t="s">
        <v>145</v>
      </c>
      <c r="B4" s="36" t="s">
        <v>146</v>
      </c>
      <c r="C4" s="36" t="s">
        <v>99</v>
      </c>
      <c r="D4" s="36" t="s">
        <v>167</v>
      </c>
      <c r="E4" s="36" t="s">
        <v>168</v>
      </c>
    </row>
    <row r="5" spans="1:5">
      <c r="A5" s="36" t="s">
        <v>55</v>
      </c>
      <c r="B5" s="36" t="s">
        <v>55</v>
      </c>
      <c r="C5" s="36">
        <v>1</v>
      </c>
      <c r="D5" s="36">
        <v>2</v>
      </c>
      <c r="E5" s="36">
        <v>3</v>
      </c>
    </row>
    <row r="6" spans="1:5">
      <c r="A6" s="44" t="s">
        <v>147</v>
      </c>
      <c r="B6" s="44" t="s">
        <v>78</v>
      </c>
      <c r="C6" s="49">
        <f>SUM(C7:C17)</f>
        <v>328.137328</v>
      </c>
      <c r="D6" s="49">
        <f>SUM(D7:D14)</f>
        <v>318.654176</v>
      </c>
      <c r="E6" s="49">
        <f>SUM(E15:E17)</f>
        <v>9.483152</v>
      </c>
    </row>
    <row r="7" spans="1:5">
      <c r="A7" s="46">
        <v>30101</v>
      </c>
      <c r="B7" s="46" t="s">
        <v>169</v>
      </c>
      <c r="C7" s="43">
        <f>SUM(D7:E7)</f>
        <v>89.1348</v>
      </c>
      <c r="D7" s="50">
        <v>89.1348</v>
      </c>
      <c r="E7" s="51"/>
    </row>
    <row r="8" spans="1:5">
      <c r="A8" s="46">
        <v>30102</v>
      </c>
      <c r="B8" s="46" t="s">
        <v>170</v>
      </c>
      <c r="C8" s="43">
        <f t="shared" ref="C8:C18" si="0">SUM(D8:E8)</f>
        <v>117.658</v>
      </c>
      <c r="D8" s="50">
        <v>117.658</v>
      </c>
      <c r="E8" s="51"/>
    </row>
    <row r="9" spans="1:5">
      <c r="A9" s="46">
        <v>30103</v>
      </c>
      <c r="B9" s="46" t="s">
        <v>171</v>
      </c>
      <c r="C9" s="43">
        <f t="shared" si="0"/>
        <v>21.5785</v>
      </c>
      <c r="D9" s="50">
        <v>21.5785</v>
      </c>
      <c r="E9" s="51"/>
    </row>
    <row r="10" spans="1:5">
      <c r="A10" s="46">
        <v>30108</v>
      </c>
      <c r="B10" s="46" t="s">
        <v>172</v>
      </c>
      <c r="C10" s="43">
        <f t="shared" si="0"/>
        <v>31.14816</v>
      </c>
      <c r="D10" s="50">
        <v>31.14816</v>
      </c>
      <c r="E10" s="51"/>
    </row>
    <row r="11" spans="1:5">
      <c r="A11" s="46">
        <v>30109</v>
      </c>
      <c r="B11" s="46" t="s">
        <v>173</v>
      </c>
      <c r="C11" s="43">
        <f t="shared" si="0"/>
        <v>15.57408</v>
      </c>
      <c r="D11" s="50">
        <v>15.57408</v>
      </c>
      <c r="E11" s="51"/>
    </row>
    <row r="12" spans="1:5">
      <c r="A12" s="46">
        <v>30112</v>
      </c>
      <c r="B12" s="46" t="s">
        <v>174</v>
      </c>
      <c r="C12" s="43">
        <f t="shared" si="0"/>
        <v>5.004876</v>
      </c>
      <c r="D12" s="50">
        <v>5.004876</v>
      </c>
      <c r="E12" s="51"/>
    </row>
    <row r="13" spans="1:5">
      <c r="A13" s="46">
        <v>30110</v>
      </c>
      <c r="B13" s="46" t="s">
        <v>175</v>
      </c>
      <c r="C13" s="43">
        <f t="shared" si="0"/>
        <v>15.64824</v>
      </c>
      <c r="D13" s="50">
        <v>15.64824</v>
      </c>
      <c r="E13" s="51"/>
    </row>
    <row r="14" spans="1:5">
      <c r="A14" s="46">
        <v>30113</v>
      </c>
      <c r="B14" s="46" t="s">
        <v>163</v>
      </c>
      <c r="C14" s="43">
        <f t="shared" si="0"/>
        <v>22.90752</v>
      </c>
      <c r="D14" s="50">
        <v>22.90752</v>
      </c>
      <c r="E14" s="51"/>
    </row>
    <row r="15" spans="1:5">
      <c r="A15" s="46">
        <v>30228</v>
      </c>
      <c r="B15" s="46" t="s">
        <v>176</v>
      </c>
      <c r="C15" s="43">
        <f>SUM(D15:E15)</f>
        <v>2.290752</v>
      </c>
      <c r="D15" s="50"/>
      <c r="E15" s="50">
        <v>2.290752</v>
      </c>
    </row>
    <row r="16" spans="1:5">
      <c r="A16" s="46">
        <v>30229</v>
      </c>
      <c r="B16" s="46" t="s">
        <v>177</v>
      </c>
      <c r="C16" s="43">
        <f>SUM(D16:E16)</f>
        <v>4.7724</v>
      </c>
      <c r="D16" s="50"/>
      <c r="E16" s="50">
        <v>4.7724</v>
      </c>
    </row>
    <row r="17" spans="1:5">
      <c r="A17" s="46">
        <v>30299</v>
      </c>
      <c r="B17" s="52" t="s">
        <v>178</v>
      </c>
      <c r="C17" s="43">
        <f>SUM(D17:E17)</f>
        <v>2.42</v>
      </c>
      <c r="D17" s="53"/>
      <c r="E17" s="50">
        <v>2.42</v>
      </c>
    </row>
    <row r="18" spans="1:1">
      <c r="A18" s="47" t="s">
        <v>95</v>
      </c>
    </row>
    <row r="19" spans="1:1">
      <c r="A19" s="48" t="s">
        <v>136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3" sqref="A3:H16"/>
    </sheetView>
  </sheetViews>
  <sheetFormatPr defaultColWidth="9" defaultRowHeight="14" outlineLevelCol="7"/>
  <cols>
    <col min="1" max="1" width="29" customWidth="1"/>
    <col min="2" max="8" width="14.6272727272727" customWidth="1"/>
  </cols>
  <sheetData>
    <row r="1" ht="21" spans="1:8">
      <c r="A1" s="26" t="s">
        <v>179</v>
      </c>
      <c r="B1" s="26"/>
      <c r="C1" s="26"/>
      <c r="D1" s="26"/>
      <c r="E1" s="26"/>
      <c r="F1" s="26"/>
      <c r="G1" s="26"/>
      <c r="H1" s="26"/>
    </row>
    <row r="2" spans="1:8">
      <c r="A2" s="27"/>
      <c r="B2" s="28"/>
      <c r="C2" s="28"/>
      <c r="D2" s="28"/>
      <c r="E2" s="28"/>
      <c r="F2" s="28"/>
      <c r="G2" s="28"/>
      <c r="H2" s="28" t="s">
        <v>2</v>
      </c>
    </row>
    <row r="3" ht="15" customHeight="1" spans="1:8">
      <c r="A3" s="36" t="s">
        <v>138</v>
      </c>
      <c r="B3" s="31" t="s">
        <v>180</v>
      </c>
      <c r="C3" s="31"/>
      <c r="D3" s="31"/>
      <c r="E3" s="31"/>
      <c r="F3" s="31"/>
      <c r="G3" s="31" t="s">
        <v>181</v>
      </c>
      <c r="H3" s="31" t="s">
        <v>182</v>
      </c>
    </row>
    <row r="4" ht="15" customHeight="1" spans="1:8">
      <c r="A4" s="36"/>
      <c r="B4" s="31" t="s">
        <v>99</v>
      </c>
      <c r="C4" s="31" t="s">
        <v>183</v>
      </c>
      <c r="D4" s="31" t="s">
        <v>184</v>
      </c>
      <c r="E4" s="31" t="s">
        <v>185</v>
      </c>
      <c r="F4" s="31"/>
      <c r="G4" s="31"/>
      <c r="H4" s="31"/>
    </row>
    <row r="5" spans="1:8">
      <c r="A5" s="36"/>
      <c r="B5" s="31"/>
      <c r="C5" s="31"/>
      <c r="D5" s="31"/>
      <c r="E5" s="31" t="s">
        <v>186</v>
      </c>
      <c r="F5" s="31" t="s">
        <v>187</v>
      </c>
      <c r="G5" s="31"/>
      <c r="H5" s="31"/>
    </row>
    <row r="6" spans="1:8">
      <c r="A6" s="31" t="s">
        <v>55</v>
      </c>
      <c r="B6" s="31">
        <v>1</v>
      </c>
      <c r="C6" s="31">
        <v>2</v>
      </c>
      <c r="D6" s="31">
        <v>3</v>
      </c>
      <c r="E6" s="31">
        <v>4</v>
      </c>
      <c r="F6" s="31">
        <v>5</v>
      </c>
      <c r="G6" s="31">
        <v>6</v>
      </c>
      <c r="H6" s="31">
        <v>7</v>
      </c>
    </row>
    <row r="7" spans="1:8">
      <c r="A7" s="44" t="s">
        <v>78</v>
      </c>
      <c r="B7" s="45"/>
      <c r="C7" s="45"/>
      <c r="D7" s="45"/>
      <c r="E7" s="45"/>
      <c r="F7" s="45"/>
      <c r="G7" s="45"/>
      <c r="H7" s="45"/>
    </row>
    <row r="8" spans="1:8">
      <c r="A8" s="46" t="s">
        <v>188</v>
      </c>
      <c r="B8" s="45"/>
      <c r="C8" s="45"/>
      <c r="D8" s="45"/>
      <c r="E8" s="45"/>
      <c r="F8" s="45"/>
      <c r="G8" s="45"/>
      <c r="H8" s="45"/>
    </row>
    <row r="9" spans="1:8">
      <c r="A9" s="46"/>
      <c r="B9" s="45"/>
      <c r="C9" s="45"/>
      <c r="D9" s="45"/>
      <c r="E9" s="45"/>
      <c r="F9" s="45"/>
      <c r="G9" s="45"/>
      <c r="H9" s="45"/>
    </row>
    <row r="10" spans="1:8">
      <c r="A10" s="46"/>
      <c r="B10" s="45"/>
      <c r="C10" s="45"/>
      <c r="D10" s="45"/>
      <c r="E10" s="45"/>
      <c r="F10" s="45"/>
      <c r="G10" s="45"/>
      <c r="H10" s="45"/>
    </row>
    <row r="11" spans="1:8">
      <c r="A11" s="46"/>
      <c r="B11" s="45"/>
      <c r="C11" s="45"/>
      <c r="D11" s="45"/>
      <c r="E11" s="45"/>
      <c r="F11" s="45"/>
      <c r="G11" s="45"/>
      <c r="H11" s="45"/>
    </row>
    <row r="12" spans="1:8">
      <c r="A12" s="46"/>
      <c r="B12" s="45"/>
      <c r="C12" s="45"/>
      <c r="D12" s="45"/>
      <c r="E12" s="45"/>
      <c r="F12" s="45"/>
      <c r="G12" s="45"/>
      <c r="H12" s="45"/>
    </row>
    <row r="13" spans="1:8">
      <c r="A13" s="46"/>
      <c r="B13" s="45"/>
      <c r="C13" s="45"/>
      <c r="D13" s="45"/>
      <c r="E13" s="45"/>
      <c r="F13" s="45"/>
      <c r="G13" s="45"/>
      <c r="H13" s="45"/>
    </row>
    <row r="14" spans="1:8">
      <c r="A14" s="46"/>
      <c r="B14" s="45"/>
      <c r="C14" s="45"/>
      <c r="D14" s="45"/>
      <c r="E14" s="45"/>
      <c r="F14" s="45"/>
      <c r="G14" s="45"/>
      <c r="H14" s="45"/>
    </row>
    <row r="15" spans="1:8">
      <c r="A15" s="46"/>
      <c r="B15" s="45"/>
      <c r="C15" s="45"/>
      <c r="D15" s="45"/>
      <c r="E15" s="45"/>
      <c r="F15" s="45"/>
      <c r="G15" s="45"/>
      <c r="H15" s="45"/>
    </row>
    <row r="16" spans="1:8">
      <c r="A16" s="46"/>
      <c r="B16" s="45"/>
      <c r="C16" s="45"/>
      <c r="D16" s="45"/>
      <c r="E16" s="45"/>
      <c r="F16" s="45"/>
      <c r="G16" s="45"/>
      <c r="H16" s="45"/>
    </row>
    <row r="17" spans="1:1">
      <c r="A17" s="47" t="s">
        <v>95</v>
      </c>
    </row>
    <row r="18" spans="1:1">
      <c r="A18" s="48" t="s">
        <v>136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D10" sqref="D10"/>
    </sheetView>
  </sheetViews>
  <sheetFormatPr defaultColWidth="9" defaultRowHeight="14" outlineLevelCol="4"/>
  <cols>
    <col min="1" max="1" width="21.6272727272727" customWidth="1"/>
    <col min="2" max="2" width="21.3727272727273" customWidth="1"/>
    <col min="3" max="3" width="12" customWidth="1"/>
    <col min="4" max="5" width="14.5" customWidth="1"/>
  </cols>
  <sheetData>
    <row r="1" ht="21" spans="1:5">
      <c r="A1" s="26" t="s">
        <v>189</v>
      </c>
      <c r="B1" s="26"/>
      <c r="C1" s="26"/>
      <c r="D1" s="26"/>
      <c r="E1" s="26"/>
    </row>
    <row r="2" spans="1:5">
      <c r="A2" s="27"/>
      <c r="B2" s="28"/>
      <c r="C2" s="28"/>
      <c r="D2" s="28"/>
      <c r="E2" s="28" t="s">
        <v>2</v>
      </c>
    </row>
    <row r="3" spans="1:5">
      <c r="A3" s="36" t="s">
        <v>190</v>
      </c>
      <c r="B3" s="36" t="s">
        <v>5</v>
      </c>
      <c r="C3" s="36" t="s">
        <v>99</v>
      </c>
      <c r="D3" s="36" t="s">
        <v>75</v>
      </c>
      <c r="E3" s="36" t="s">
        <v>76</v>
      </c>
    </row>
    <row r="4" spans="1:5">
      <c r="A4" s="36" t="s">
        <v>55</v>
      </c>
      <c r="B4" s="36" t="s">
        <v>55</v>
      </c>
      <c r="C4" s="36">
        <v>1</v>
      </c>
      <c r="D4" s="36">
        <v>2</v>
      </c>
      <c r="E4" s="36">
        <v>3</v>
      </c>
    </row>
    <row r="5" spans="1:5">
      <c r="A5" s="37"/>
      <c r="B5" s="38" t="s">
        <v>139</v>
      </c>
      <c r="C5" s="39"/>
      <c r="D5" s="39"/>
      <c r="E5" s="40"/>
    </row>
    <row r="6" spans="1:5">
      <c r="A6" s="41">
        <v>1</v>
      </c>
      <c r="B6" s="34" t="s">
        <v>191</v>
      </c>
      <c r="C6" s="33"/>
      <c r="D6" s="33"/>
      <c r="E6" s="42"/>
    </row>
    <row r="7" spans="1:5">
      <c r="A7" s="41">
        <v>2</v>
      </c>
      <c r="B7" s="34" t="s">
        <v>192</v>
      </c>
      <c r="C7" s="33"/>
      <c r="D7" s="33"/>
      <c r="E7" s="42"/>
    </row>
    <row r="8" spans="1:5">
      <c r="A8" s="41">
        <v>3</v>
      </c>
      <c r="B8" s="34" t="s">
        <v>193</v>
      </c>
      <c r="C8" s="33"/>
      <c r="D8" s="33"/>
      <c r="E8" s="42"/>
    </row>
    <row r="9" spans="1:5">
      <c r="A9" s="41">
        <v>4</v>
      </c>
      <c r="B9" s="34" t="s">
        <v>194</v>
      </c>
      <c r="C9" s="33"/>
      <c r="D9" s="33"/>
      <c r="E9" s="42"/>
    </row>
    <row r="10" spans="1:5">
      <c r="A10" s="41">
        <v>5</v>
      </c>
      <c r="B10" s="34" t="s">
        <v>195</v>
      </c>
      <c r="C10" s="33"/>
      <c r="D10" s="33"/>
      <c r="E10" s="42"/>
    </row>
    <row r="11" spans="1:5">
      <c r="A11" s="41">
        <v>6</v>
      </c>
      <c r="B11" s="34" t="s">
        <v>196</v>
      </c>
      <c r="C11" s="33"/>
      <c r="D11" s="33"/>
      <c r="E11" s="42"/>
    </row>
    <row r="12" spans="1:5">
      <c r="A12" s="41">
        <v>7</v>
      </c>
      <c r="B12" s="34" t="s">
        <v>197</v>
      </c>
      <c r="C12" s="33"/>
      <c r="D12" s="33"/>
      <c r="E12" s="42"/>
    </row>
    <row r="13" spans="1:5">
      <c r="A13" s="41">
        <v>8</v>
      </c>
      <c r="B13" s="34" t="s">
        <v>198</v>
      </c>
      <c r="C13" s="33"/>
      <c r="D13" s="33"/>
      <c r="E13" s="42"/>
    </row>
    <row r="14" spans="1:5">
      <c r="A14" s="41">
        <v>9</v>
      </c>
      <c r="B14" s="34" t="s">
        <v>199</v>
      </c>
      <c r="C14" s="33"/>
      <c r="D14" s="33"/>
      <c r="E14" s="42"/>
    </row>
    <row r="15" spans="1:5">
      <c r="A15" s="41">
        <v>10</v>
      </c>
      <c r="B15" s="34" t="s">
        <v>200</v>
      </c>
      <c r="C15" s="33"/>
      <c r="D15" s="33"/>
      <c r="E15" s="42"/>
    </row>
    <row r="16" spans="1:5">
      <c r="A16" s="41">
        <v>11</v>
      </c>
      <c r="B16" s="34" t="s">
        <v>201</v>
      </c>
      <c r="C16" s="33"/>
      <c r="D16" s="33"/>
      <c r="E16" s="42"/>
    </row>
    <row r="17" spans="1:5">
      <c r="A17" s="41">
        <v>12</v>
      </c>
      <c r="B17" s="34" t="s">
        <v>202</v>
      </c>
      <c r="C17" s="43"/>
      <c r="D17" s="43"/>
      <c r="E17" s="42"/>
    </row>
    <row r="18" spans="1:5">
      <c r="A18" s="41">
        <v>13</v>
      </c>
      <c r="B18" s="34" t="s">
        <v>203</v>
      </c>
      <c r="C18" s="33"/>
      <c r="D18" s="33"/>
      <c r="E18" s="42"/>
    </row>
    <row r="19" spans="1:5">
      <c r="A19" s="41">
        <v>14</v>
      </c>
      <c r="B19" s="34" t="s">
        <v>204</v>
      </c>
      <c r="C19" s="33"/>
      <c r="D19" s="33"/>
      <c r="E19" s="42"/>
    </row>
    <row r="20" spans="1:5">
      <c r="A20" s="41">
        <v>15</v>
      </c>
      <c r="B20" s="34" t="s">
        <v>205</v>
      </c>
      <c r="C20" s="3"/>
      <c r="D20" s="33"/>
      <c r="E20" s="42"/>
    </row>
    <row r="21" spans="1:1">
      <c r="A21" s="35" t="s">
        <v>53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青梦钢</cp:lastModifiedBy>
  <dcterms:created xsi:type="dcterms:W3CDTF">2023-04-12T15:17:00Z</dcterms:created>
  <cp:lastPrinted>2024-02-01T09:31:00Z</cp:lastPrinted>
  <dcterms:modified xsi:type="dcterms:W3CDTF">2025-02-11T14:52:25Z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46E53408594344AC8D68A639A7FA2A76_13</vt:lpwstr>
  </property>
  <property fmtid="{D5CDD505-2E9C-101B-9397-08002B2CF9AE}" pid="3" name="KSOProductBuildVer">
    <vt:lpwstr>2052-12.1.0.19302</vt:lpwstr>
  </property>
</Properties>
</file>