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5项目绩效目标申报表" sheetId="19" r:id="rId14"/>
    <sheet name="5项目绩效目标申报表 (3)" sheetId="20" r:id="rId15"/>
  </sheets>
  <externalReferences>
    <externalReference r:id="rId16"/>
    <externalReference r:id="rId17"/>
    <externalReference r:id="rId18"/>
  </externalReferences>
  <definedNames>
    <definedName name="分类" localSheetId="13">[2]Sheet1!$A$2:$A$4</definedName>
    <definedName name="分类" localSheetId="14">[2]Sheet1!$A$2:$A$4</definedName>
    <definedName name="分类">[1]Sheet1!$A$2:$A$4</definedName>
    <definedName name="服务">[3]Sheet1!$J$2:$J$32</definedName>
    <definedName name="工程">[3]Sheet1!$I$2:$I$10</definedName>
    <definedName name="资金来源" localSheetId="13">#REF!</definedName>
    <definedName name="资金来源" localSheetId="14">#REF!</definedName>
    <definedName name="资金来源">#REF!</definedName>
  </definedNames>
  <calcPr calcId="125725"/>
  <fileRecoveryPr repairLoad="1"/>
</workbook>
</file>

<file path=xl/calcChain.xml><?xml version="1.0" encoding="utf-8"?>
<calcChain xmlns="http://schemas.openxmlformats.org/spreadsheetml/2006/main">
  <c r="C20" i="9"/>
  <c r="E11" i="16"/>
  <c r="G9"/>
  <c r="C27" i="10"/>
  <c r="C26"/>
  <c r="C25"/>
  <c r="C24"/>
  <c r="C23"/>
  <c r="C22"/>
  <c r="C21"/>
  <c r="C20"/>
  <c r="C19"/>
  <c r="C18"/>
  <c r="E17"/>
  <c r="C17" s="1"/>
  <c r="C16"/>
  <c r="C15"/>
  <c r="C14"/>
  <c r="C13"/>
  <c r="C12"/>
  <c r="C11"/>
  <c r="C10"/>
  <c r="C9"/>
  <c r="C8"/>
  <c r="D7"/>
  <c r="D6" s="1"/>
  <c r="C21" i="9"/>
  <c r="D19"/>
  <c r="C19"/>
  <c r="C18"/>
  <c r="D17"/>
  <c r="C17"/>
  <c r="D16"/>
  <c r="C16"/>
  <c r="C15"/>
  <c r="D14"/>
  <c r="C14"/>
  <c r="C13"/>
  <c r="C12"/>
  <c r="D11"/>
  <c r="C11"/>
  <c r="D10"/>
  <c r="C10"/>
  <c r="C9"/>
  <c r="C8"/>
  <c r="C7"/>
  <c r="E6"/>
  <c r="D6"/>
  <c r="C6"/>
  <c r="C7" i="8"/>
  <c r="D36" i="7"/>
  <c r="B36"/>
  <c r="B20" i="6"/>
  <c r="C18"/>
  <c r="B18" s="1"/>
  <c r="B17"/>
  <c r="C16"/>
  <c r="B16"/>
  <c r="C15"/>
  <c r="B15" s="1"/>
  <c r="B14"/>
  <c r="C13"/>
  <c r="C9" s="1"/>
  <c r="B12"/>
  <c r="B11"/>
  <c r="C10"/>
  <c r="B10"/>
  <c r="B8"/>
  <c r="B7"/>
  <c r="B6"/>
  <c r="D5"/>
  <c r="D40" i="4"/>
  <c r="B40"/>
  <c r="D36"/>
  <c r="B36"/>
  <c r="E6" i="10" l="1"/>
  <c r="C6"/>
  <c r="C7"/>
  <c r="C5" i="6"/>
  <c r="B5" s="1"/>
  <c r="B9"/>
  <c r="B13"/>
</calcChain>
</file>

<file path=xl/sharedStrings.xml><?xml version="1.0" encoding="utf-8"?>
<sst xmlns="http://schemas.openxmlformats.org/spreadsheetml/2006/main" count="513" uniqueCount="345">
  <si>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</si>
  <si>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</si>
  <si>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</si>
  <si>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</si>
  <si>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</si>
  <si>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</si>
  <si>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</si>
  <si>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</si>
  <si>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</si>
  <si>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</si>
  <si>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</si>
  <si>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</si>
  <si>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</si>
  <si>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</si>
  <si>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</si>
  <si>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</si>
  <si>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</si>
  <si>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</si>
  <si>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</si>
  <si>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</si>
  <si>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</si>
  <si>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</si>
  <si>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</si>
  <si>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</si>
  <si>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</si>
  <si>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</si>
  <si>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</si>
  <si>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</si>
  <si>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</si>
  <si>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</si>
  <si>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</si>
  <si>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</si>
  <si>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</si>
  <si>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</si>
  <si>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t>二十、住房保障支出</t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</si>
  <si>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</si>
  <si>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</si>
  <si>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</si>
  <si>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</si>
  <si>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</si>
  <si>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</si>
  <si>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</si>
  <si>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</si>
  <si>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</si>
  <si>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</si>
  <si>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</si>
  <si>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</si>
  <si>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</si>
  <si>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</si>
  <si>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</si>
  <si>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</si>
  <si>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</si>
  <si>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</si>
  <si>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</si>
  <si>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</si>
  <si>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</si>
  <si>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经费拨款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</si>
  <si>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</si>
  <si>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</si>
  <si>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</si>
  <si>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</si>
  <si>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</si>
  <si>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</si>
  <si>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</si>
  <si>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</si>
  <si>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</si>
  <si>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</si>
  <si>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</si>
  <si>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</si>
  <si>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</si>
  <si>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</si>
  <si>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</si>
  <si>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</si>
  <si>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</si>
  <si>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</si>
  <si>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</si>
  <si>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</si>
  <si>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</si>
  <si>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207文化体育与传媒支出</t>
  </si>
  <si>
    <t>20703体育</t>
  </si>
  <si>
    <t>2070302一般行政管理事务</t>
  </si>
  <si>
    <t>208社会保障和就业支出</t>
  </si>
  <si>
    <t>20805行政事业单位养老支出</t>
  </si>
  <si>
    <t>2080505机关事业单位基本养老保险费支出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</si>
  <si>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</si>
  <si>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</si>
  <si>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</si>
  <si>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</si>
  <si>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</si>
  <si>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</si>
  <si>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</si>
  <si>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</si>
  <si>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</si>
  <si>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</si>
  <si>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</si>
  <si>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</si>
  <si>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</si>
  <si>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</si>
  <si>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</si>
  <si>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</si>
  <si>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</si>
  <si>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</si>
  <si>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</si>
  <si>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</si>
  <si>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</si>
  <si>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</si>
  <si>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</si>
  <si>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</si>
  <si>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</si>
  <si>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</si>
  <si>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</si>
  <si>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</si>
  <si>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</si>
  <si>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</si>
  <si>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</si>
  <si>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</si>
  <si>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</si>
  <si>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</si>
  <si>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</si>
  <si>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</si>
  <si>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</si>
  <si>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</si>
  <si>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</si>
  <si>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</si>
  <si>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</si>
  <si>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</si>
  <si>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</si>
  <si>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</si>
  <si>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</si>
  <si>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</si>
  <si>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</si>
  <si>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</si>
  <si>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</si>
  <si>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</si>
  <si>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</si>
  <si>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</si>
  <si>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</si>
  <si>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</si>
  <si>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</si>
  <si>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</si>
  <si>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</si>
  <si>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华池县业余体校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</si>
  <si>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</si>
  <si>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</si>
  <si>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</si>
  <si>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</si>
  <si>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文化体育与传媒支出</t>
  </si>
  <si>
    <t>体育</t>
  </si>
  <si>
    <t>一般行政管理事务</t>
  </si>
  <si>
    <t>社会保障和就业支出</t>
  </si>
  <si>
    <t>行政事业单位养老支出</t>
  </si>
  <si>
    <t>机关事业单位基本养老保险费支出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</si>
  <si>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</si>
  <si>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</si>
  <si>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</si>
  <si>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</si>
  <si>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</si>
  <si>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</si>
  <si>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</si>
  <si>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</si>
  <si>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</si>
  <si>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</si>
  <si>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</si>
  <si>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</si>
  <si>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</si>
  <si>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</si>
  <si>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</si>
  <si>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</si>
  <si>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机关事业单位基本养老保险缴费</t>
  </si>
  <si>
    <t>机关事业单位职业年金单位缴费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</si>
  <si>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</si>
  <si>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</si>
  <si>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</si>
  <si>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</si>
  <si>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</si>
  <si>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</si>
  <si>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水费</t>
  </si>
  <si>
    <t>邮电费</t>
  </si>
  <si>
    <t>取暖费</t>
  </si>
  <si>
    <t>差旅费</t>
  </si>
  <si>
    <t>工会经费</t>
  </si>
  <si>
    <t>福利费</t>
  </si>
  <si>
    <t>公务接待费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</si>
  <si>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</si>
  <si>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</si>
  <si>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</si>
  <si>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</si>
  <si>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</si>
  <si>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</si>
  <si>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</si>
  <si>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</si>
  <si>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</si>
  <si>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</si>
  <si>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</si>
  <si>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</si>
  <si>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</si>
  <si>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</si>
  <si>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</si>
  <si>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</si>
  <si>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</si>
  <si>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</si>
  <si>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</si>
  <si>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</si>
  <si>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</si>
  <si>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</si>
  <si>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</si>
  <si>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</si>
  <si>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</si>
  <si>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</si>
  <si>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</si>
  <si>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</si>
  <si>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</si>
  <si>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</si>
  <si>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</si>
  <si>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</si>
  <si>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</si>
  <si>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</si>
  <si>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</si>
  <si>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</si>
  <si>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</si>
  <si>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</si>
  <si>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</si>
  <si>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</si>
  <si>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</si>
  <si>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</si>
  <si>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目标4：推动全民健身体育事业发展。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</si>
  <si>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</si>
  <si>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</si>
  <si>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</si>
  <si>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</si>
  <si>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</si>
  <si>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</si>
  <si>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</si>
  <si>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</si>
  <si>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</si>
  <si>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</si>
  <si>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</si>
  <si>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</si>
  <si>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</si>
  <si>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</si>
  <si>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</si>
  <si>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</si>
  <si>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</si>
  <si>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</si>
  <si>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</si>
  <si>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t>部门管理</t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</si>
  <si>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</si>
  <si>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</si>
  <si>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</si>
  <si>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</si>
  <si>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</si>
  <si>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</si>
  <si>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</si>
  <si>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</si>
  <si>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</si>
  <si>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</si>
  <si>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</si>
  <si>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</si>
  <si>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</si>
  <si>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</si>
  <si>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</si>
  <si>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t>履职效果</t>
  </si>
  <si>
    <t>部门履职目标</t>
  </si>
  <si>
    <t>指标1：工资福利保障人数</t>
  </si>
  <si>
    <t>23人</t>
  </si>
  <si>
    <t>指标2：项目支出个数</t>
  </si>
  <si>
    <t>2个</t>
  </si>
  <si>
    <t xml:space="preserve"> 指标3：年度任务考核达标率</t>
  </si>
  <si>
    <t>≥98%</t>
  </si>
  <si>
    <t xml:space="preserve"> 指标4：全民健身活动开展的及时性</t>
  </si>
  <si>
    <t>及时</t>
  </si>
  <si>
    <t>部门效果目标</t>
  </si>
  <si>
    <t>指标1：保障本单位正常运转</t>
  </si>
  <si>
    <t>保障</t>
  </si>
  <si>
    <t xml:space="preserve"> 指标2：提高全民健身积极性，增强身体素质。</t>
  </si>
  <si>
    <t>提高</t>
  </si>
  <si>
    <t>指标3：提高全民健身水平。</t>
  </si>
  <si>
    <t>服务对象满意度</t>
  </si>
  <si>
    <t xml:space="preserve"> 指标1：群众满意度</t>
  </si>
  <si>
    <t>指标2：单位职工满意度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</si>
  <si>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</si>
  <si>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</si>
  <si>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</si>
  <si>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</si>
  <si>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</si>
  <si>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</si>
  <si>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</si>
  <si>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</si>
  <si>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 xml:space="preserve">部门（单位）项目支出绩效目标申报表（2025年度）
</t>
  </si>
  <si>
    <t>项目名称</t>
  </si>
  <si>
    <t>全民健身经费</t>
  </si>
  <si>
    <t>项目负责人及联系电话</t>
  </si>
  <si>
    <t>侯常博15339465055</t>
  </si>
  <si>
    <t>主管部门</t>
  </si>
  <si>
    <t>华池县文体广电和旅游局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</si>
  <si>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</si>
  <si>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</si>
  <si>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</si>
  <si>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</si>
  <si>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</si>
  <si>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</si>
  <si>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</si>
  <si>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 xml:space="preserve">   贯彻落实《全民健身条例》《全民健身计划（2021-2025）》《“健康中国2030”规划纲要》，通过建设体育健身场地，推动全民健身发展，带动华池县体育事业发展，增强体育产业消费更好地满足广大人民群众的体育健身需求。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</si>
  <si>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</si>
  <si>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</si>
  <si>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</si>
  <si>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</si>
  <si>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</si>
  <si>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</si>
  <si>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</si>
  <si>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指标1：成本控制数</t>
  </si>
  <si>
    <r>
      <t>≤</t>
    </r>
    <r>
      <rPr>
        <sz val="10"/>
        <color rgb="FF000000"/>
        <rFont val="Times New Roman"/>
        <family val="1"/>
      </rPr>
      <t>13.6</t>
    </r>
    <r>
      <rPr>
        <sz val="10"/>
        <color rgb="FF000000"/>
        <rFont val="宋体"/>
        <charset val="134"/>
      </rPr>
      <t>万元</t>
    </r>
  </si>
  <si>
    <t>社会成本</t>
  </si>
  <si>
    <t>指标1：</t>
  </si>
  <si>
    <t>生态成本</t>
  </si>
  <si>
    <t>产出指标</t>
  </si>
  <si>
    <t>数量指标</t>
  </si>
  <si>
    <t>指标1：举办赛事活动数量（场次）</t>
  </si>
  <si>
    <r>
      <t>≥10</t>
    </r>
    <r>
      <rPr>
        <sz val="10"/>
        <color indexed="8"/>
        <rFont val="宋体"/>
        <charset val="134"/>
      </rPr>
      <t>次</t>
    </r>
  </si>
  <si>
    <t>指标2：</t>
  </si>
  <si>
    <t>质量指标</t>
  </si>
  <si>
    <t>指标1：参与全民健身活动群众覆盖率</t>
  </si>
  <si>
    <t>时效指标</t>
  </si>
  <si>
    <t>指标1：群众参与全民健身赛事和活动的及时性</t>
  </si>
  <si>
    <t>效益指标</t>
  </si>
  <si>
    <t>经济效益
指标</t>
  </si>
  <si>
    <t>社会效益
指标</t>
  </si>
  <si>
    <t>指标1：提高群众体育健身积极性</t>
  </si>
  <si>
    <t>生态效益
指标</t>
  </si>
  <si>
    <t>可持续影响
指标</t>
  </si>
  <si>
    <t>满意度指标</t>
  </si>
  <si>
    <t>服务对象满度
指标</t>
  </si>
  <si>
    <t>指标1：受益群众满意度（%）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</si>
  <si>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</si>
  <si>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体育场馆保安工资</t>
  </si>
  <si>
    <r>
      <t>≤</t>
    </r>
    <r>
      <rPr>
        <sz val="10"/>
        <color rgb="FF000000"/>
        <rFont val="Times New Roman"/>
        <family val="1"/>
      </rPr>
      <t>6.72</t>
    </r>
    <r>
      <rPr>
        <sz val="10"/>
        <color rgb="FF000000"/>
        <rFont val="宋体"/>
        <charset val="134"/>
      </rPr>
      <t>万元</t>
    </r>
  </si>
  <si>
    <t>指标1：保障保安人数</t>
  </si>
  <si>
    <r>
      <t>2</t>
    </r>
    <r>
      <rPr>
        <sz val="10"/>
        <color indexed="8"/>
        <rFont val="宋体"/>
        <charset val="134"/>
      </rPr>
      <t>人</t>
    </r>
  </si>
  <si>
    <t>指标1：促进体育场馆工作有序开展</t>
  </si>
  <si>
    <t>促进</t>
  </si>
  <si>
    <t>指标1：群众满意度（%）</t>
  </si>
  <si>
    <r>
      <t>≥</t>
    </r>
    <r>
      <rPr>
        <sz val="10"/>
        <color rgb="FF000000"/>
        <rFont val="Times New Roman"/>
        <family val="1"/>
      </rPr>
      <t>95%</t>
    </r>
  </si>
  <si>
    <t>22102住房改革支出</t>
  </si>
  <si>
    <t>22102</t>
  </si>
  <si>
    <t>住房改革支出</t>
  </si>
</sst>
</file>

<file path=xl/styles.xml><?xml version="1.0" encoding="utf-8"?>
<styleSheet xmlns="http://schemas.openxmlformats.org/spreadsheetml/2006/main">
  <numFmts count="3">
    <numFmt numFmtId="178" formatCode="0.00;[Red]0.00"/>
    <numFmt numFmtId="179" formatCode="#,##0.00_ "/>
    <numFmt numFmtId="180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_GB2312"/>
      <family val="3"/>
      <charset val="134"/>
    </font>
    <font>
      <sz val="10"/>
      <color rgb="FF000000"/>
      <name val="宋体"/>
      <charset val="134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Times New Roman"/>
      <family val="1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color indexed="8"/>
      <name val="宋体"/>
      <charset val="134"/>
    </font>
    <font>
      <sz val="16"/>
      <color rgb="FF000000"/>
      <name val="仿宋_GB2312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b/>
      <sz val="9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9" fillId="0" borderId="0"/>
    <xf numFmtId="0" fontId="18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</cellStyleXfs>
  <cellXfs count="12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9" fontId="4" fillId="0" borderId="1" xfId="0" applyNumberFormat="1" applyFont="1" applyFill="1" applyBorder="1" applyAlignment="1">
      <alignment horizontal="left" wrapText="1"/>
    </xf>
    <xf numFmtId="9" fontId="3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9" fontId="2" fillId="0" borderId="1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right" vertical="top" wrapText="1"/>
    </xf>
    <xf numFmtId="0" fontId="8" fillId="0" borderId="0" xfId="0" applyFont="1" applyAlignment="1">
      <alignment horizontal="left" vertical="center" indent="2"/>
    </xf>
    <xf numFmtId="0" fontId="15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178" fontId="0" fillId="0" borderId="0" xfId="0" applyNumberFormat="1" applyBorder="1">
      <alignment vertical="center"/>
    </xf>
    <xf numFmtId="178" fontId="13" fillId="0" borderId="1" xfId="0" applyNumberFormat="1" applyFont="1" applyBorder="1" applyAlignment="1">
      <alignment horizontal="center" vertical="center"/>
    </xf>
    <xf numFmtId="178" fontId="14" fillId="2" borderId="1" xfId="0" applyNumberFormat="1" applyFont="1" applyFill="1" applyBorder="1" applyAlignment="1">
      <alignment horizontal="center" vertical="center"/>
    </xf>
    <xf numFmtId="178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179" fontId="17" fillId="0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right" vertical="top"/>
    </xf>
    <xf numFmtId="180" fontId="1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left" vertical="center"/>
    </xf>
    <xf numFmtId="178" fontId="13" fillId="2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 indent="2"/>
    </xf>
    <xf numFmtId="0" fontId="14" fillId="2" borderId="1" xfId="0" applyFont="1" applyFill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8" fontId="13" fillId="2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8" fontId="11" fillId="0" borderId="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180" fontId="14" fillId="2" borderId="1" xfId="2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4" fillId="0" borderId="1" xfId="0" applyFont="1" applyFill="1" applyBorder="1" applyAlignment="1">
      <alignment horizontal="left" vertical="center" wrapText="1"/>
    </xf>
  </cellXfs>
  <cellStyles count="7">
    <cellStyle name="常规" xfId="0" builtinId="0"/>
    <cellStyle name="常规 10 3 2 2 2" xfId="4"/>
    <cellStyle name="常规 2" xfId="1"/>
    <cellStyle name="常规 3" xfId="2"/>
    <cellStyle name="常规 3 2" xfId="5"/>
    <cellStyle name="常规 34" xfId="6"/>
    <cellStyle name="常规 39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&#25919;&#24220;&#37319;&#36141;&#39044;&#31639;&#30003;&#2525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23\&#25919;&#24220;&#37319;&#36141;&#39044;&#31639;&#30003;&#25253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申请表 (2)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B5" sqref="B5"/>
    </sheetView>
  </sheetViews>
  <sheetFormatPr defaultColWidth="9" defaultRowHeight="13.5"/>
  <cols>
    <col min="1" max="1" width="28" customWidth="1"/>
    <col min="2" max="2" width="14.375" style="25" customWidth="1"/>
    <col min="3" max="3" width="30.625" customWidth="1"/>
    <col min="4" max="4" width="13.75" style="46" customWidth="1"/>
  </cols>
  <sheetData>
    <row r="1" spans="1:4" ht="20.25">
      <c r="A1" s="70" t="s">
        <v>0</v>
      </c>
      <c r="B1" s="70"/>
      <c r="C1" s="70"/>
      <c r="D1" s="71"/>
    </row>
    <row r="2" spans="1:4">
      <c r="A2" s="63"/>
      <c r="D2" s="46" t="s">
        <v>1</v>
      </c>
    </row>
    <row r="3" spans="1:4" ht="17.100000000000001" customHeight="1">
      <c r="A3" s="72" t="s">
        <v>2</v>
      </c>
      <c r="B3" s="72"/>
      <c r="C3" s="72" t="s">
        <v>3</v>
      </c>
      <c r="D3" s="73"/>
    </row>
    <row r="4" spans="1:4" ht="17.100000000000001" customHeight="1">
      <c r="A4" s="21" t="s">
        <v>4</v>
      </c>
      <c r="B4" s="21" t="s">
        <v>5</v>
      </c>
      <c r="C4" s="21" t="s">
        <v>4</v>
      </c>
      <c r="D4" s="39" t="s">
        <v>5</v>
      </c>
    </row>
    <row r="5" spans="1:4" ht="17.100000000000001" customHeight="1">
      <c r="A5" s="56" t="s">
        <v>6</v>
      </c>
      <c r="B5" s="58">
        <v>341.61290050000002</v>
      </c>
      <c r="C5" s="56" t="s">
        <v>7</v>
      </c>
      <c r="D5" s="58"/>
    </row>
    <row r="6" spans="1:4" ht="17.100000000000001" customHeight="1">
      <c r="A6" s="56" t="s">
        <v>8</v>
      </c>
      <c r="B6" s="27"/>
      <c r="C6" s="56" t="s">
        <v>9</v>
      </c>
      <c r="D6" s="58"/>
    </row>
    <row r="7" spans="1:4" ht="17.100000000000001" customHeight="1">
      <c r="A7" s="56" t="s">
        <v>10</v>
      </c>
      <c r="B7" s="27"/>
      <c r="C7" s="56" t="s">
        <v>11</v>
      </c>
      <c r="D7" s="58"/>
    </row>
    <row r="8" spans="1:4" ht="17.100000000000001" customHeight="1">
      <c r="A8" s="56" t="s">
        <v>12</v>
      </c>
      <c r="B8" s="27"/>
      <c r="C8" s="56" t="s">
        <v>13</v>
      </c>
      <c r="D8" s="58"/>
    </row>
    <row r="9" spans="1:4" ht="17.100000000000001" customHeight="1">
      <c r="A9" s="56" t="s">
        <v>14</v>
      </c>
      <c r="B9" s="27"/>
      <c r="C9" s="56" t="s">
        <v>15</v>
      </c>
      <c r="D9" s="58"/>
    </row>
    <row r="10" spans="1:4" ht="17.100000000000001" customHeight="1">
      <c r="A10" s="56" t="s">
        <v>16</v>
      </c>
      <c r="B10" s="27"/>
      <c r="C10" s="56" t="s">
        <v>17</v>
      </c>
      <c r="D10" s="58"/>
    </row>
    <row r="11" spans="1:4" ht="17.100000000000001" customHeight="1">
      <c r="A11" s="56" t="s">
        <v>18</v>
      </c>
      <c r="B11" s="27"/>
      <c r="C11" s="56" t="s">
        <v>19</v>
      </c>
      <c r="D11" s="40">
        <v>257.34659260000001</v>
      </c>
    </row>
    <row r="12" spans="1:4" ht="17.100000000000001" customHeight="1">
      <c r="A12" s="56" t="s">
        <v>20</v>
      </c>
      <c r="B12" s="27"/>
      <c r="C12" s="56" t="s">
        <v>21</v>
      </c>
      <c r="D12" s="58">
        <v>48.110712900000003</v>
      </c>
    </row>
    <row r="13" spans="1:4" ht="17.100000000000001" customHeight="1">
      <c r="A13" s="56" t="s">
        <v>22</v>
      </c>
      <c r="B13" s="27"/>
      <c r="C13" s="56" t="s">
        <v>23</v>
      </c>
      <c r="D13" s="58"/>
    </row>
    <row r="14" spans="1:4" ht="17.100000000000001" customHeight="1">
      <c r="A14" s="56"/>
      <c r="B14" s="50"/>
      <c r="C14" s="56" t="s">
        <v>24</v>
      </c>
      <c r="D14" s="58">
        <v>14.400687</v>
      </c>
    </row>
    <row r="15" spans="1:4" ht="17.100000000000001" customHeight="1">
      <c r="A15" s="56"/>
      <c r="B15" s="50"/>
      <c r="C15" s="56" t="s">
        <v>25</v>
      </c>
      <c r="D15" s="58"/>
    </row>
    <row r="16" spans="1:4" ht="17.100000000000001" customHeight="1">
      <c r="A16" s="56"/>
      <c r="B16" s="50"/>
      <c r="C16" s="56" t="s">
        <v>26</v>
      </c>
      <c r="D16" s="58"/>
    </row>
    <row r="17" spans="1:4" ht="17.100000000000001" customHeight="1">
      <c r="A17" s="56"/>
      <c r="B17" s="50"/>
      <c r="C17" s="56" t="s">
        <v>27</v>
      </c>
      <c r="D17" s="58"/>
    </row>
    <row r="18" spans="1:4" ht="17.100000000000001" customHeight="1">
      <c r="A18" s="56"/>
      <c r="B18" s="50"/>
      <c r="C18" s="56" t="s">
        <v>28</v>
      </c>
      <c r="D18" s="58"/>
    </row>
    <row r="19" spans="1:4" ht="17.100000000000001" customHeight="1">
      <c r="A19" s="56"/>
      <c r="B19" s="50"/>
      <c r="C19" s="56" t="s">
        <v>29</v>
      </c>
      <c r="D19" s="58"/>
    </row>
    <row r="20" spans="1:4" ht="17.100000000000001" customHeight="1">
      <c r="A20" s="56"/>
      <c r="B20" s="50"/>
      <c r="C20" s="56" t="s">
        <v>30</v>
      </c>
      <c r="D20" s="58"/>
    </row>
    <row r="21" spans="1:4" ht="17.100000000000001" customHeight="1">
      <c r="A21" s="56"/>
      <c r="B21" s="50"/>
      <c r="C21" s="56" t="s">
        <v>31</v>
      </c>
      <c r="D21" s="58"/>
    </row>
    <row r="22" spans="1:4" ht="17.100000000000001" customHeight="1">
      <c r="A22" s="56"/>
      <c r="B22" s="50"/>
      <c r="C22" s="56" t="s">
        <v>32</v>
      </c>
      <c r="D22" s="58"/>
    </row>
    <row r="23" spans="1:4" ht="17.100000000000001" customHeight="1">
      <c r="A23" s="56"/>
      <c r="B23" s="50"/>
      <c r="C23" s="56" t="s">
        <v>33</v>
      </c>
      <c r="D23" s="58"/>
    </row>
    <row r="24" spans="1:4" ht="17.100000000000001" customHeight="1">
      <c r="A24" s="56"/>
      <c r="B24" s="50"/>
      <c r="C24" s="56" t="s">
        <v>34</v>
      </c>
      <c r="D24" s="40">
        <v>21.754908</v>
      </c>
    </row>
    <row r="25" spans="1:4" ht="17.100000000000001" customHeight="1">
      <c r="A25" s="56"/>
      <c r="B25" s="50"/>
      <c r="C25" s="56" t="s">
        <v>35</v>
      </c>
      <c r="D25" s="58"/>
    </row>
    <row r="26" spans="1:4" ht="17.100000000000001" customHeight="1">
      <c r="A26" s="56"/>
      <c r="B26" s="50"/>
      <c r="C26" s="56" t="s">
        <v>36</v>
      </c>
      <c r="D26" s="58"/>
    </row>
    <row r="27" spans="1:4" ht="17.100000000000001" customHeight="1">
      <c r="A27" s="56"/>
      <c r="B27" s="50"/>
      <c r="C27" s="56" t="s">
        <v>37</v>
      </c>
      <c r="D27" s="58"/>
    </row>
    <row r="28" spans="1:4" ht="17.100000000000001" customHeight="1">
      <c r="A28" s="56"/>
      <c r="B28" s="50"/>
      <c r="C28" s="56" t="s">
        <v>38</v>
      </c>
      <c r="D28" s="58"/>
    </row>
    <row r="29" spans="1:4" ht="17.100000000000001" customHeight="1">
      <c r="A29" s="56"/>
      <c r="B29" s="50"/>
      <c r="C29" s="56" t="s">
        <v>39</v>
      </c>
      <c r="D29" s="58"/>
    </row>
    <row r="30" spans="1:4" ht="17.100000000000001" customHeight="1">
      <c r="A30" s="56"/>
      <c r="B30" s="50"/>
      <c r="C30" s="56" t="s">
        <v>40</v>
      </c>
      <c r="D30" s="58"/>
    </row>
    <row r="31" spans="1:4" ht="17.100000000000001" customHeight="1">
      <c r="A31" s="56"/>
      <c r="B31" s="50"/>
      <c r="C31" s="56" t="s">
        <v>41</v>
      </c>
      <c r="D31" s="58"/>
    </row>
    <row r="32" spans="1:4" ht="17.100000000000001" customHeight="1">
      <c r="A32" s="56"/>
      <c r="B32" s="50"/>
      <c r="C32" s="56" t="s">
        <v>42</v>
      </c>
      <c r="D32" s="58"/>
    </row>
    <row r="33" spans="1:4" ht="17.100000000000001" customHeight="1">
      <c r="A33" s="56"/>
      <c r="B33" s="50"/>
      <c r="C33" s="56" t="s">
        <v>43</v>
      </c>
      <c r="D33" s="58"/>
    </row>
    <row r="34" spans="1:4" ht="17.100000000000001" customHeight="1">
      <c r="A34" s="56"/>
      <c r="B34" s="50"/>
      <c r="C34" s="56" t="s">
        <v>44</v>
      </c>
      <c r="D34" s="58"/>
    </row>
    <row r="35" spans="1:4" ht="17.100000000000001" customHeight="1">
      <c r="A35" s="56"/>
      <c r="B35" s="50"/>
      <c r="C35" s="56"/>
      <c r="D35" s="65"/>
    </row>
    <row r="36" spans="1:4" ht="17.100000000000001" customHeight="1">
      <c r="A36" s="21" t="s">
        <v>45</v>
      </c>
      <c r="B36" s="58">
        <f>SUM(B5:B35)</f>
        <v>341.61290050000002</v>
      </c>
      <c r="C36" s="21" t="s">
        <v>46</v>
      </c>
      <c r="D36" s="58">
        <f>SUM(D5:D35)</f>
        <v>341.61290050000002</v>
      </c>
    </row>
    <row r="37" spans="1:4" ht="17.100000000000001" customHeight="1">
      <c r="A37" s="56" t="s">
        <v>47</v>
      </c>
      <c r="B37" s="66"/>
      <c r="C37" s="56" t="s">
        <v>48</v>
      </c>
      <c r="D37" s="67"/>
    </row>
    <row r="38" spans="1:4" ht="17.100000000000001" customHeight="1">
      <c r="A38" s="56" t="s">
        <v>49</v>
      </c>
      <c r="B38" s="66"/>
      <c r="C38" s="56"/>
      <c r="D38" s="68"/>
    </row>
    <row r="39" spans="1:4" ht="17.100000000000001" customHeight="1">
      <c r="A39" s="56"/>
      <c r="B39" s="9"/>
      <c r="C39" s="56"/>
      <c r="D39" s="68"/>
    </row>
    <row r="40" spans="1:4" ht="17.100000000000001" customHeight="1">
      <c r="A40" s="21" t="s">
        <v>50</v>
      </c>
      <c r="B40" s="58">
        <f>SUM(B36:B39)</f>
        <v>341.61290050000002</v>
      </c>
      <c r="C40" s="21" t="s">
        <v>51</v>
      </c>
      <c r="D40" s="57">
        <f>SUM(D36:D39)</f>
        <v>341.61290050000002</v>
      </c>
    </row>
    <row r="41" spans="1:4">
      <c r="A41" s="35" t="s">
        <v>52</v>
      </c>
      <c r="C41" s="69"/>
    </row>
  </sheetData>
  <mergeCells count="3">
    <mergeCell ref="A1:D1"/>
    <mergeCell ref="A3:B3"/>
    <mergeCell ref="C3:D3"/>
  </mergeCells>
  <phoneticPr fontId="2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7" sqref="A7"/>
    </sheetView>
  </sheetViews>
  <sheetFormatPr defaultColWidth="9" defaultRowHeight="13.5"/>
  <cols>
    <col min="1" max="1" width="45.75" customWidth="1"/>
    <col min="2" max="2" width="38.625" customWidth="1"/>
  </cols>
  <sheetData>
    <row r="1" spans="1:2" ht="20.25">
      <c r="A1" s="74" t="s">
        <v>210</v>
      </c>
      <c r="B1" s="74"/>
    </row>
    <row r="2" spans="1:2">
      <c r="A2" s="13"/>
      <c r="B2" s="14" t="s">
        <v>1</v>
      </c>
    </row>
    <row r="3" spans="1:2" ht="15" customHeight="1">
      <c r="A3" s="77" t="s">
        <v>211</v>
      </c>
      <c r="B3" s="78" t="s">
        <v>212</v>
      </c>
    </row>
    <row r="4" spans="1:2" ht="24.95" customHeight="1">
      <c r="A4" s="77"/>
      <c r="B4" s="78"/>
    </row>
    <row r="5" spans="1:2" ht="24.95" customHeight="1">
      <c r="A5" s="16" t="s">
        <v>54</v>
      </c>
      <c r="B5" s="15">
        <v>1</v>
      </c>
    </row>
    <row r="6" spans="1:2" ht="24.95" customHeight="1">
      <c r="A6" s="17" t="s">
        <v>77</v>
      </c>
      <c r="B6" s="18"/>
    </row>
    <row r="7" spans="1:2" ht="24.95" customHeight="1">
      <c r="A7" s="24" t="s">
        <v>141</v>
      </c>
      <c r="B7" s="24">
        <v>0</v>
      </c>
    </row>
    <row r="8" spans="1:2" ht="24.95" customHeight="1">
      <c r="A8" s="19"/>
      <c r="B8" s="18"/>
    </row>
    <row r="9" spans="1:2" ht="24.95" customHeight="1">
      <c r="A9" s="19"/>
      <c r="B9" s="18"/>
    </row>
    <row r="10" spans="1:2" ht="24.95" customHeight="1">
      <c r="A10" s="19"/>
      <c r="B10" s="18"/>
    </row>
    <row r="11" spans="1:2" ht="24.95" customHeight="1">
      <c r="A11" s="19"/>
      <c r="B11" s="18"/>
    </row>
    <row r="12" spans="1:2" ht="24.95" customHeight="1">
      <c r="A12" s="19"/>
      <c r="B12" s="18"/>
    </row>
    <row r="13" spans="1:2" ht="24.95" customHeight="1">
      <c r="A13" s="19"/>
      <c r="B13" s="18"/>
    </row>
    <row r="14" spans="1:2" ht="24.95" customHeight="1">
      <c r="A14" s="19"/>
      <c r="B14" s="18"/>
    </row>
    <row r="15" spans="1:2" ht="24.95" customHeight="1">
      <c r="A15" s="19"/>
      <c r="B15" s="18"/>
    </row>
    <row r="16" spans="1:2">
      <c r="A16" s="20" t="s">
        <v>52</v>
      </c>
    </row>
  </sheetData>
  <mergeCells count="3">
    <mergeCell ref="A1:B1"/>
    <mergeCell ref="A3:A4"/>
    <mergeCell ref="B3:B4"/>
  </mergeCells>
  <phoneticPr fontId="22" type="noConversion"/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C6" sqref="C6"/>
    </sheetView>
  </sheetViews>
  <sheetFormatPr defaultColWidth="9" defaultRowHeight="13.5"/>
  <cols>
    <col min="1" max="1" width="18" customWidth="1"/>
    <col min="3" max="5" width="29.25" customWidth="1"/>
  </cols>
  <sheetData>
    <row r="1" spans="1:5" ht="20.25">
      <c r="A1" s="74" t="s">
        <v>213</v>
      </c>
      <c r="B1" s="74"/>
      <c r="C1" s="74"/>
      <c r="D1" s="74"/>
      <c r="E1" s="74"/>
    </row>
    <row r="2" spans="1:5">
      <c r="A2" s="13"/>
      <c r="B2" s="14"/>
      <c r="C2" s="14"/>
      <c r="D2" s="14"/>
      <c r="E2" s="14" t="s">
        <v>1</v>
      </c>
    </row>
    <row r="3" spans="1:5" ht="48.95" customHeight="1">
      <c r="A3" s="21" t="s">
        <v>135</v>
      </c>
      <c r="B3" s="21" t="s">
        <v>96</v>
      </c>
      <c r="C3" s="21" t="s">
        <v>214</v>
      </c>
      <c r="D3" s="21" t="s">
        <v>215</v>
      </c>
      <c r="E3" s="21" t="s">
        <v>216</v>
      </c>
    </row>
    <row r="4" spans="1:5" ht="48.95" customHeight="1">
      <c r="A4" s="21" t="s">
        <v>54</v>
      </c>
      <c r="B4" s="21">
        <v>1</v>
      </c>
      <c r="C4" s="21">
        <v>2</v>
      </c>
      <c r="D4" s="21">
        <v>3</v>
      </c>
      <c r="E4" s="21">
        <v>4</v>
      </c>
    </row>
    <row r="5" spans="1:5" ht="48.95" customHeight="1">
      <c r="A5" s="17" t="s">
        <v>77</v>
      </c>
      <c r="B5" s="18"/>
      <c r="C5" s="18"/>
      <c r="D5" s="18"/>
      <c r="E5" s="18"/>
    </row>
    <row r="6" spans="1:5" ht="48.95" customHeight="1">
      <c r="A6" s="22" t="s">
        <v>141</v>
      </c>
      <c r="B6" s="23"/>
      <c r="C6" s="24">
        <v>0</v>
      </c>
      <c r="D6" s="23"/>
      <c r="E6" s="23"/>
    </row>
    <row r="7" spans="1:5" ht="48.95" customHeight="1">
      <c r="A7" s="19"/>
      <c r="B7" s="18"/>
      <c r="C7" s="18"/>
      <c r="D7" s="18"/>
      <c r="E7" s="18"/>
    </row>
    <row r="8" spans="1:5" ht="48.95" customHeight="1">
      <c r="A8" s="19"/>
      <c r="B8" s="18"/>
      <c r="C8" s="18"/>
      <c r="D8" s="18"/>
      <c r="E8" s="18"/>
    </row>
    <row r="9" spans="1:5" ht="48.95" customHeight="1">
      <c r="A9" s="19"/>
      <c r="B9" s="18"/>
      <c r="C9" s="18"/>
      <c r="D9" s="18"/>
      <c r="E9" s="18"/>
    </row>
    <row r="10" spans="1:5" ht="48.95" customHeight="1">
      <c r="A10" s="19"/>
      <c r="B10" s="18"/>
      <c r="C10" s="18"/>
      <c r="D10" s="18"/>
      <c r="E10" s="18"/>
    </row>
    <row r="11" spans="1:5" ht="48.95" customHeight="1">
      <c r="A11" s="19"/>
      <c r="B11" s="18"/>
      <c r="C11" s="18"/>
      <c r="D11" s="18"/>
      <c r="E11" s="18"/>
    </row>
    <row r="12" spans="1:5" ht="48.95" customHeight="1">
      <c r="A12" s="19"/>
      <c r="B12" s="18"/>
      <c r="C12" s="18"/>
      <c r="D12" s="18"/>
      <c r="E12" s="18"/>
    </row>
    <row r="13" spans="1:5" ht="48.95" customHeight="1">
      <c r="A13" s="19"/>
      <c r="B13" s="18"/>
      <c r="C13" s="18"/>
      <c r="D13" s="18"/>
      <c r="E13" s="18"/>
    </row>
    <row r="14" spans="1:5" ht="48.95" customHeight="1">
      <c r="A14" s="19"/>
      <c r="B14" s="18"/>
      <c r="C14" s="18"/>
      <c r="D14" s="18"/>
      <c r="E14" s="18"/>
    </row>
    <row r="15" spans="1:5">
      <c r="A15" s="20" t="s">
        <v>52</v>
      </c>
    </row>
  </sheetData>
  <mergeCells count="1">
    <mergeCell ref="A1:E1"/>
  </mergeCells>
  <phoneticPr fontId="22" type="noConversion"/>
  <pageMargins left="0.75" right="0.75" top="1" bottom="1" header="0.5" footer="0.5"/>
  <pageSetup paperSize="9" scale="76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E11" sqref="E11"/>
    </sheetView>
  </sheetViews>
  <sheetFormatPr defaultColWidth="9" defaultRowHeight="13.5"/>
  <cols>
    <col min="1" max="1" width="53" customWidth="1"/>
    <col min="2" max="2" width="29" customWidth="1"/>
  </cols>
  <sheetData>
    <row r="1" spans="1:2" ht="20.25">
      <c r="A1" s="74" t="s">
        <v>217</v>
      </c>
      <c r="B1" s="74"/>
    </row>
    <row r="2" spans="1:2">
      <c r="A2" s="13"/>
      <c r="B2" s="14" t="s">
        <v>1</v>
      </c>
    </row>
    <row r="3" spans="1:2" ht="15" customHeight="1">
      <c r="A3" s="77" t="s">
        <v>211</v>
      </c>
      <c r="B3" s="78" t="s">
        <v>212</v>
      </c>
    </row>
    <row r="4" spans="1:2">
      <c r="A4" s="77"/>
      <c r="B4" s="78"/>
    </row>
    <row r="5" spans="1:2">
      <c r="A5" s="16" t="s">
        <v>54</v>
      </c>
      <c r="B5" s="15"/>
    </row>
    <row r="6" spans="1:2">
      <c r="A6" s="17" t="s">
        <v>77</v>
      </c>
      <c r="B6" s="18"/>
    </row>
    <row r="7" spans="1:2">
      <c r="A7" s="19" t="s">
        <v>141</v>
      </c>
      <c r="B7" s="18">
        <v>0</v>
      </c>
    </row>
    <row r="8" spans="1:2">
      <c r="A8" s="19"/>
      <c r="B8" s="18"/>
    </row>
    <row r="9" spans="1:2">
      <c r="A9" s="19"/>
      <c r="B9" s="18"/>
    </row>
    <row r="10" spans="1:2">
      <c r="A10" s="19"/>
      <c r="B10" s="18"/>
    </row>
    <row r="11" spans="1:2">
      <c r="A11" s="19"/>
      <c r="B11" s="18"/>
    </row>
    <row r="12" spans="1:2">
      <c r="A12" s="19"/>
      <c r="B12" s="18"/>
    </row>
    <row r="13" spans="1:2">
      <c r="A13" s="19"/>
      <c r="B13" s="18"/>
    </row>
    <row r="14" spans="1:2">
      <c r="A14" s="19"/>
      <c r="B14" s="18"/>
    </row>
    <row r="15" spans="1:2">
      <c r="A15" s="19"/>
      <c r="B15" s="18"/>
    </row>
    <row r="16" spans="1:2">
      <c r="A16" s="20" t="s">
        <v>52</v>
      </c>
    </row>
  </sheetData>
  <mergeCells count="3">
    <mergeCell ref="A1:B1"/>
    <mergeCell ref="A3:A4"/>
    <mergeCell ref="B3:B4"/>
  </mergeCells>
  <phoneticPr fontId="22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E10" sqref="E10"/>
    </sheetView>
  </sheetViews>
  <sheetFormatPr defaultColWidth="9" defaultRowHeight="13.5"/>
  <cols>
    <col min="1" max="1" width="12.5" customWidth="1"/>
    <col min="2" max="2" width="13.625" customWidth="1"/>
    <col min="4" max="4" width="10.125" customWidth="1"/>
    <col min="5" max="5" width="17.75" customWidth="1"/>
    <col min="6" max="6" width="12.125" customWidth="1"/>
    <col min="7" max="7" width="9.625"/>
  </cols>
  <sheetData>
    <row r="1" spans="1:7" ht="26.1" customHeight="1">
      <c r="A1" s="79" t="s">
        <v>218</v>
      </c>
      <c r="B1" s="79"/>
      <c r="C1" s="79"/>
      <c r="D1" s="79"/>
      <c r="E1" s="79"/>
      <c r="F1" s="79"/>
      <c r="G1" s="79"/>
    </row>
    <row r="2" spans="1:7" ht="14.25">
      <c r="A2" s="80" t="s">
        <v>219</v>
      </c>
      <c r="B2" s="80"/>
      <c r="C2" s="80"/>
      <c r="D2" s="80"/>
      <c r="E2" s="80"/>
      <c r="F2" s="80"/>
      <c r="G2" s="80"/>
    </row>
    <row r="3" spans="1:7" ht="24" customHeight="1">
      <c r="A3" s="81" t="s">
        <v>220</v>
      </c>
      <c r="B3" s="81"/>
      <c r="C3" s="81"/>
      <c r="D3" s="81" t="s">
        <v>141</v>
      </c>
      <c r="E3" s="81"/>
      <c r="F3" s="81"/>
      <c r="G3" s="81"/>
    </row>
    <row r="4" spans="1:7" ht="18.95" customHeight="1">
      <c r="A4" s="81" t="s">
        <v>221</v>
      </c>
      <c r="B4" s="82" t="s">
        <v>222</v>
      </c>
      <c r="C4" s="82"/>
      <c r="D4" s="82"/>
      <c r="E4" s="82"/>
      <c r="F4" s="82"/>
      <c r="G4" s="82"/>
    </row>
    <row r="5" spans="1:7" ht="18.95" customHeight="1">
      <c r="A5" s="81"/>
      <c r="B5" s="83" t="s">
        <v>223</v>
      </c>
      <c r="C5" s="84"/>
      <c r="D5" s="84"/>
      <c r="E5" s="84"/>
      <c r="F5" s="84"/>
      <c r="G5" s="85"/>
    </row>
    <row r="6" spans="1:7" ht="18.95" customHeight="1">
      <c r="A6" s="81"/>
      <c r="B6" s="83" t="s">
        <v>224</v>
      </c>
      <c r="C6" s="84"/>
      <c r="D6" s="84"/>
      <c r="E6" s="84"/>
      <c r="F6" s="84"/>
      <c r="G6" s="85"/>
    </row>
    <row r="7" spans="1:7" ht="18.95" customHeight="1">
      <c r="A7" s="81"/>
      <c r="B7" s="82" t="s">
        <v>225</v>
      </c>
      <c r="C7" s="82"/>
      <c r="D7" s="82"/>
      <c r="E7" s="82"/>
      <c r="F7" s="82"/>
      <c r="G7" s="82"/>
    </row>
    <row r="8" spans="1:7" ht="20.100000000000001" customHeight="1">
      <c r="A8" s="81" t="s">
        <v>226</v>
      </c>
      <c r="B8" s="81" t="s">
        <v>227</v>
      </c>
      <c r="C8" s="81"/>
      <c r="D8" s="81"/>
      <c r="E8" s="9" t="s">
        <v>228</v>
      </c>
      <c r="F8" s="9" t="s">
        <v>229</v>
      </c>
      <c r="G8" s="9" t="s">
        <v>228</v>
      </c>
    </row>
    <row r="9" spans="1:7" ht="20.100000000000001" customHeight="1">
      <c r="A9" s="81"/>
      <c r="B9" s="81" t="s">
        <v>230</v>
      </c>
      <c r="C9" s="81" t="s">
        <v>231</v>
      </c>
      <c r="D9" s="81"/>
      <c r="E9" s="10">
        <v>290.83885789999999</v>
      </c>
      <c r="F9" s="9" t="s">
        <v>232</v>
      </c>
      <c r="G9" s="10">
        <f>SUM(E11:E13)</f>
        <v>341.61290050000002</v>
      </c>
    </row>
    <row r="10" spans="1:7" ht="20.100000000000001" customHeight="1">
      <c r="A10" s="81"/>
      <c r="B10" s="81"/>
      <c r="C10" s="81" t="s">
        <v>233</v>
      </c>
      <c r="D10" s="81"/>
      <c r="E10" s="10">
        <v>30.454042600000001</v>
      </c>
      <c r="F10" s="9" t="s">
        <v>234</v>
      </c>
      <c r="G10" s="9"/>
    </row>
    <row r="11" spans="1:7" ht="20.100000000000001" customHeight="1">
      <c r="A11" s="81"/>
      <c r="B11" s="81"/>
      <c r="C11" s="81" t="s">
        <v>235</v>
      </c>
      <c r="D11" s="81"/>
      <c r="E11" s="10">
        <f>SUM(E9:E10)</f>
        <v>321.29290049999997</v>
      </c>
      <c r="F11" s="9" t="s">
        <v>236</v>
      </c>
      <c r="G11" s="9"/>
    </row>
    <row r="12" spans="1:7" ht="20.100000000000001" customHeight="1">
      <c r="A12" s="81"/>
      <c r="B12" s="81" t="s">
        <v>237</v>
      </c>
      <c r="C12" s="81"/>
      <c r="D12" s="81"/>
      <c r="E12" s="95">
        <v>20.32</v>
      </c>
      <c r="F12" s="9" t="s">
        <v>238</v>
      </c>
      <c r="G12" s="10">
        <v>341.61290050000002</v>
      </c>
    </row>
    <row r="13" spans="1:7" ht="20.100000000000001" customHeight="1">
      <c r="A13" s="81"/>
      <c r="B13" s="81"/>
      <c r="C13" s="81"/>
      <c r="D13" s="81"/>
      <c r="E13" s="95"/>
      <c r="F13" s="9" t="s">
        <v>239</v>
      </c>
      <c r="G13" s="10">
        <v>341.61290050000002</v>
      </c>
    </row>
    <row r="14" spans="1:7" ht="24" customHeight="1">
      <c r="A14" s="90" t="s">
        <v>240</v>
      </c>
      <c r="B14" s="9" t="s">
        <v>241</v>
      </c>
      <c r="C14" s="81" t="s">
        <v>242</v>
      </c>
      <c r="D14" s="81"/>
      <c r="E14" s="9" t="s">
        <v>243</v>
      </c>
      <c r="F14" s="81" t="s">
        <v>244</v>
      </c>
      <c r="G14" s="81"/>
    </row>
    <row r="15" spans="1:7" ht="24" customHeight="1">
      <c r="A15" s="90"/>
      <c r="B15" s="91" t="s">
        <v>245</v>
      </c>
      <c r="C15" s="86" t="s">
        <v>246</v>
      </c>
      <c r="D15" s="86"/>
      <c r="E15" s="11" t="s">
        <v>247</v>
      </c>
      <c r="F15" s="86" t="s">
        <v>248</v>
      </c>
      <c r="G15" s="86"/>
    </row>
    <row r="16" spans="1:7" ht="24" customHeight="1">
      <c r="A16" s="90"/>
      <c r="B16" s="91"/>
      <c r="C16" s="86" t="s">
        <v>249</v>
      </c>
      <c r="D16" s="86"/>
      <c r="E16" s="11" t="s">
        <v>250</v>
      </c>
      <c r="F16" s="86" t="s">
        <v>251</v>
      </c>
      <c r="G16" s="86"/>
    </row>
    <row r="17" spans="1:7" ht="24" customHeight="1">
      <c r="A17" s="90"/>
      <c r="B17" s="91"/>
      <c r="C17" s="86" t="s">
        <v>252</v>
      </c>
      <c r="D17" s="86"/>
      <c r="E17" s="11" t="s">
        <v>253</v>
      </c>
      <c r="F17" s="86" t="s">
        <v>254</v>
      </c>
      <c r="G17" s="86"/>
    </row>
    <row r="18" spans="1:7" ht="24" customHeight="1">
      <c r="A18" s="90"/>
      <c r="B18" s="91"/>
      <c r="C18" s="87" t="s">
        <v>255</v>
      </c>
      <c r="D18" s="88"/>
      <c r="E18" s="11" t="s">
        <v>256</v>
      </c>
      <c r="F18" s="87" t="s">
        <v>257</v>
      </c>
      <c r="G18" s="88"/>
    </row>
    <row r="19" spans="1:7" ht="24" customHeight="1">
      <c r="A19" s="90"/>
      <c r="B19" s="91"/>
      <c r="C19" s="87" t="s">
        <v>258</v>
      </c>
      <c r="D19" s="88"/>
      <c r="E19" s="11" t="s">
        <v>259</v>
      </c>
      <c r="F19" s="87" t="s">
        <v>260</v>
      </c>
      <c r="G19" s="88"/>
    </row>
    <row r="20" spans="1:7" ht="24" customHeight="1">
      <c r="A20" s="90"/>
      <c r="B20" s="92" t="s">
        <v>261</v>
      </c>
      <c r="C20" s="96" t="s">
        <v>262</v>
      </c>
      <c r="D20" s="97"/>
      <c r="E20" s="12" t="s">
        <v>263</v>
      </c>
      <c r="F20" s="89" t="s">
        <v>264</v>
      </c>
      <c r="G20" s="89"/>
    </row>
    <row r="21" spans="1:7" ht="24" customHeight="1">
      <c r="A21" s="90"/>
      <c r="B21" s="93"/>
      <c r="C21" s="98"/>
      <c r="D21" s="99"/>
      <c r="E21" s="12" t="s">
        <v>265</v>
      </c>
      <c r="F21" s="89" t="s">
        <v>266</v>
      </c>
      <c r="G21" s="89"/>
    </row>
    <row r="22" spans="1:7" ht="23.1" customHeight="1">
      <c r="A22" s="90"/>
      <c r="B22" s="93"/>
      <c r="C22" s="98"/>
      <c r="D22" s="99"/>
      <c r="E22" s="12" t="s">
        <v>267</v>
      </c>
      <c r="F22" s="89" t="s">
        <v>268</v>
      </c>
      <c r="G22" s="89"/>
    </row>
    <row r="23" spans="1:7" ht="23.1" customHeight="1">
      <c r="A23" s="90"/>
      <c r="B23" s="93"/>
      <c r="C23" s="100"/>
      <c r="D23" s="101"/>
      <c r="E23" s="12" t="s">
        <v>269</v>
      </c>
      <c r="F23" s="89" t="s">
        <v>270</v>
      </c>
      <c r="G23" s="89"/>
    </row>
    <row r="24" spans="1:7" ht="23.1" customHeight="1">
      <c r="A24" s="90"/>
      <c r="B24" s="93"/>
      <c r="C24" s="96" t="s">
        <v>271</v>
      </c>
      <c r="D24" s="97"/>
      <c r="E24" s="12" t="s">
        <v>272</v>
      </c>
      <c r="F24" s="89" t="s">
        <v>273</v>
      </c>
      <c r="G24" s="89"/>
    </row>
    <row r="25" spans="1:7" ht="23.1" customHeight="1">
      <c r="A25" s="90"/>
      <c r="B25" s="93"/>
      <c r="C25" s="98"/>
      <c r="D25" s="99"/>
      <c r="E25" s="12" t="s">
        <v>274</v>
      </c>
      <c r="F25" s="89" t="s">
        <v>275</v>
      </c>
      <c r="G25" s="89"/>
    </row>
    <row r="26" spans="1:7" ht="23.1" customHeight="1">
      <c r="A26" s="90"/>
      <c r="B26" s="93"/>
      <c r="C26" s="98"/>
      <c r="D26" s="99"/>
      <c r="E26" s="12" t="s">
        <v>276</v>
      </c>
      <c r="F26" s="89" t="s">
        <v>275</v>
      </c>
      <c r="G26" s="89"/>
    </row>
    <row r="27" spans="1:7" ht="24" customHeight="1">
      <c r="A27" s="90"/>
      <c r="B27" s="93"/>
      <c r="C27" s="96" t="s">
        <v>277</v>
      </c>
      <c r="D27" s="97"/>
      <c r="E27" s="12" t="s">
        <v>278</v>
      </c>
      <c r="F27" s="89" t="s">
        <v>257</v>
      </c>
      <c r="G27" s="89"/>
    </row>
    <row r="28" spans="1:7" ht="24" customHeight="1">
      <c r="A28" s="90"/>
      <c r="B28" s="94"/>
      <c r="C28" s="100"/>
      <c r="D28" s="101"/>
      <c r="E28" s="12" t="s">
        <v>279</v>
      </c>
      <c r="F28" s="89" t="s">
        <v>257</v>
      </c>
      <c r="G28" s="89"/>
    </row>
    <row r="29" spans="1:7" ht="24" customHeight="1">
      <c r="A29" s="90"/>
      <c r="B29" s="91" t="s">
        <v>280</v>
      </c>
      <c r="C29" s="86" t="s">
        <v>281</v>
      </c>
      <c r="D29" s="86"/>
      <c r="E29" s="11" t="s">
        <v>282</v>
      </c>
      <c r="F29" s="86" t="s">
        <v>257</v>
      </c>
      <c r="G29" s="86"/>
    </row>
    <row r="30" spans="1:7" ht="24" customHeight="1">
      <c r="A30" s="90"/>
      <c r="B30" s="91"/>
      <c r="C30" s="86" t="s">
        <v>283</v>
      </c>
      <c r="D30" s="86"/>
      <c r="E30" s="11" t="s">
        <v>284</v>
      </c>
      <c r="F30" s="86" t="s">
        <v>285</v>
      </c>
      <c r="G30" s="86"/>
    </row>
    <row r="31" spans="1:7" ht="24" customHeight="1">
      <c r="A31" s="90"/>
      <c r="B31" s="91"/>
      <c r="C31" s="86" t="s">
        <v>286</v>
      </c>
      <c r="D31" s="86"/>
      <c r="E31" s="11" t="s">
        <v>287</v>
      </c>
      <c r="F31" s="86" t="s">
        <v>257</v>
      </c>
      <c r="G31" s="86"/>
    </row>
  </sheetData>
  <mergeCells count="51">
    <mergeCell ref="C31:D31"/>
    <mergeCell ref="F31:G31"/>
    <mergeCell ref="A4:A7"/>
    <mergeCell ref="A8:A13"/>
    <mergeCell ref="A14:A31"/>
    <mergeCell ref="B9:B11"/>
    <mergeCell ref="B15:B19"/>
    <mergeCell ref="B20:B28"/>
    <mergeCell ref="B29:B31"/>
    <mergeCell ref="E12:E13"/>
    <mergeCell ref="B12:D13"/>
    <mergeCell ref="C20:D23"/>
    <mergeCell ref="C27:D28"/>
    <mergeCell ref="C24:D26"/>
    <mergeCell ref="F28:G28"/>
    <mergeCell ref="C29:D29"/>
    <mergeCell ref="F29:G29"/>
    <mergeCell ref="C30:D30"/>
    <mergeCell ref="F30:G30"/>
    <mergeCell ref="F23:G23"/>
    <mergeCell ref="F24:G24"/>
    <mergeCell ref="F25:G25"/>
    <mergeCell ref="F26:G26"/>
    <mergeCell ref="F27:G27"/>
    <mergeCell ref="C19:D19"/>
    <mergeCell ref="F19:G19"/>
    <mergeCell ref="F20:G20"/>
    <mergeCell ref="F21:G21"/>
    <mergeCell ref="F22:G22"/>
    <mergeCell ref="C16:D16"/>
    <mergeCell ref="F16:G16"/>
    <mergeCell ref="C17:D17"/>
    <mergeCell ref="F17:G17"/>
    <mergeCell ref="C18:D18"/>
    <mergeCell ref="F18:G18"/>
    <mergeCell ref="C10:D10"/>
    <mergeCell ref="C11:D11"/>
    <mergeCell ref="C14:D14"/>
    <mergeCell ref="F14:G14"/>
    <mergeCell ref="C15:D15"/>
    <mergeCell ref="F15:G15"/>
    <mergeCell ref="B5:G5"/>
    <mergeCell ref="B6:G6"/>
    <mergeCell ref="B7:G7"/>
    <mergeCell ref="B8:D8"/>
    <mergeCell ref="C9:D9"/>
    <mergeCell ref="A1:G1"/>
    <mergeCell ref="A2:G2"/>
    <mergeCell ref="A3:C3"/>
    <mergeCell ref="D3:G3"/>
    <mergeCell ref="B4:G4"/>
  </mergeCells>
  <phoneticPr fontId="22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2"/>
  <sheetViews>
    <sheetView topLeftCell="A8" workbookViewId="0">
      <selection activeCell="K8" sqref="K8"/>
    </sheetView>
  </sheetViews>
  <sheetFormatPr defaultColWidth="9" defaultRowHeight="13.5"/>
  <cols>
    <col min="1" max="1" width="9" style="1"/>
    <col min="2" max="2" width="9.875" style="1" customWidth="1"/>
    <col min="3" max="3" width="16.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pans="1:7" ht="27.95" customHeight="1">
      <c r="A1" s="102" t="s">
        <v>288</v>
      </c>
      <c r="B1" s="103"/>
      <c r="C1" s="103"/>
      <c r="D1" s="103"/>
      <c r="E1" s="103"/>
      <c r="F1" s="103"/>
      <c r="G1" s="103"/>
    </row>
    <row r="2" spans="1:7" ht="24" customHeight="1">
      <c r="A2" s="104" t="s">
        <v>289</v>
      </c>
      <c r="B2" s="104"/>
      <c r="C2" s="104" t="s">
        <v>290</v>
      </c>
      <c r="D2" s="104"/>
      <c r="E2" s="2" t="s">
        <v>291</v>
      </c>
      <c r="F2" s="104" t="s">
        <v>292</v>
      </c>
      <c r="G2" s="104"/>
    </row>
    <row r="3" spans="1:7" ht="24" customHeight="1">
      <c r="A3" s="104" t="s">
        <v>293</v>
      </c>
      <c r="B3" s="104"/>
      <c r="C3" s="104" t="s">
        <v>294</v>
      </c>
      <c r="D3" s="104"/>
      <c r="E3" s="2" t="s">
        <v>295</v>
      </c>
      <c r="F3" s="104" t="s">
        <v>141</v>
      </c>
      <c r="G3" s="104"/>
    </row>
    <row r="4" spans="1:7" ht="24" customHeight="1">
      <c r="A4" s="112" t="s">
        <v>296</v>
      </c>
      <c r="B4" s="112"/>
      <c r="C4" s="105" t="s">
        <v>297</v>
      </c>
      <c r="D4" s="105"/>
      <c r="E4" s="106">
        <v>13.6</v>
      </c>
      <c r="F4" s="106"/>
      <c r="G4" s="106"/>
    </row>
    <row r="5" spans="1:7" ht="24" customHeight="1">
      <c r="A5" s="112"/>
      <c r="B5" s="112"/>
      <c r="C5" s="107" t="s">
        <v>298</v>
      </c>
      <c r="D5" s="107"/>
      <c r="E5" s="106">
        <v>13.6</v>
      </c>
      <c r="F5" s="106"/>
      <c r="G5" s="106"/>
    </row>
    <row r="6" spans="1:7" ht="24" customHeight="1">
      <c r="A6" s="112"/>
      <c r="B6" s="112"/>
      <c r="C6" s="107" t="s">
        <v>299</v>
      </c>
      <c r="D6" s="107"/>
      <c r="E6" s="106"/>
      <c r="F6" s="106"/>
      <c r="G6" s="106"/>
    </row>
    <row r="7" spans="1:7" ht="24" customHeight="1">
      <c r="A7" s="112" t="s">
        <v>300</v>
      </c>
      <c r="B7" s="108" t="s">
        <v>301</v>
      </c>
      <c r="C7" s="108"/>
      <c r="D7" s="108"/>
      <c r="E7" s="108"/>
      <c r="F7" s="108"/>
      <c r="G7" s="108"/>
    </row>
    <row r="8" spans="1:7" ht="78" customHeight="1">
      <c r="A8" s="112"/>
      <c r="B8" s="105" t="s">
        <v>302</v>
      </c>
      <c r="C8" s="105"/>
      <c r="D8" s="105"/>
      <c r="E8" s="105"/>
      <c r="F8" s="105"/>
      <c r="G8" s="105"/>
    </row>
    <row r="9" spans="1:7" ht="18" customHeight="1">
      <c r="A9" s="112" t="s">
        <v>303</v>
      </c>
      <c r="B9" s="3" t="s">
        <v>304</v>
      </c>
      <c r="C9" s="3" t="s">
        <v>305</v>
      </c>
      <c r="D9" s="108" t="s">
        <v>306</v>
      </c>
      <c r="E9" s="108"/>
      <c r="F9" s="108"/>
      <c r="G9" s="3" t="s">
        <v>307</v>
      </c>
    </row>
    <row r="10" spans="1:7" ht="18" customHeight="1">
      <c r="A10" s="112"/>
      <c r="B10" s="113" t="s">
        <v>308</v>
      </c>
      <c r="C10" s="3" t="s">
        <v>309</v>
      </c>
      <c r="D10" s="107" t="s">
        <v>310</v>
      </c>
      <c r="E10" s="107"/>
      <c r="F10" s="107"/>
      <c r="G10" s="5" t="s">
        <v>311</v>
      </c>
    </row>
    <row r="11" spans="1:7" ht="18" customHeight="1">
      <c r="A11" s="112"/>
      <c r="B11" s="114"/>
      <c r="C11" s="3" t="s">
        <v>312</v>
      </c>
      <c r="D11" s="109" t="s">
        <v>313</v>
      </c>
      <c r="E11" s="110"/>
      <c r="F11" s="111"/>
      <c r="G11" s="3"/>
    </row>
    <row r="12" spans="1:7" ht="18" customHeight="1">
      <c r="A12" s="112"/>
      <c r="B12" s="115"/>
      <c r="C12" s="3" t="s">
        <v>314</v>
      </c>
      <c r="D12" s="109" t="s">
        <v>313</v>
      </c>
      <c r="E12" s="110"/>
      <c r="F12" s="111"/>
      <c r="G12" s="3"/>
    </row>
    <row r="13" spans="1:7" ht="18" customHeight="1">
      <c r="A13" s="112"/>
      <c r="B13" s="112" t="s">
        <v>315</v>
      </c>
      <c r="C13" s="112" t="s">
        <v>316</v>
      </c>
      <c r="D13" s="107" t="s">
        <v>317</v>
      </c>
      <c r="E13" s="107"/>
      <c r="F13" s="107"/>
      <c r="G13" s="4" t="s">
        <v>318</v>
      </c>
    </row>
    <row r="14" spans="1:7" ht="18" customHeight="1">
      <c r="A14" s="112"/>
      <c r="B14" s="112"/>
      <c r="C14" s="112"/>
      <c r="D14" s="107" t="s">
        <v>319</v>
      </c>
      <c r="E14" s="107"/>
      <c r="F14" s="107"/>
      <c r="G14" s="4"/>
    </row>
    <row r="15" spans="1:7" ht="18" customHeight="1">
      <c r="A15" s="112"/>
      <c r="B15" s="112"/>
      <c r="C15" s="112" t="s">
        <v>320</v>
      </c>
      <c r="D15" s="107" t="s">
        <v>321</v>
      </c>
      <c r="E15" s="107"/>
      <c r="F15" s="107"/>
      <c r="G15" s="4" t="s">
        <v>257</v>
      </c>
    </row>
    <row r="16" spans="1:7" ht="18" customHeight="1">
      <c r="A16" s="112"/>
      <c r="B16" s="112"/>
      <c r="C16" s="112"/>
      <c r="D16" s="107" t="s">
        <v>319</v>
      </c>
      <c r="E16" s="107"/>
      <c r="F16" s="107"/>
      <c r="G16" s="4"/>
    </row>
    <row r="17" spans="1:7" ht="18" customHeight="1">
      <c r="A17" s="112"/>
      <c r="B17" s="112"/>
      <c r="C17" s="112" t="s">
        <v>322</v>
      </c>
      <c r="D17" s="107" t="s">
        <v>323</v>
      </c>
      <c r="E17" s="107"/>
      <c r="F17" s="107"/>
      <c r="G17" s="7" t="s">
        <v>270</v>
      </c>
    </row>
    <row r="18" spans="1:7" ht="18" customHeight="1">
      <c r="A18" s="112"/>
      <c r="B18" s="112"/>
      <c r="C18" s="112"/>
      <c r="D18" s="107" t="s">
        <v>319</v>
      </c>
      <c r="E18" s="107"/>
      <c r="F18" s="107"/>
      <c r="G18" s="4"/>
    </row>
    <row r="19" spans="1:7" ht="18" customHeight="1">
      <c r="A19" s="112"/>
      <c r="B19" s="112" t="s">
        <v>324</v>
      </c>
      <c r="C19" s="112" t="s">
        <v>325</v>
      </c>
      <c r="D19" s="109" t="s">
        <v>313</v>
      </c>
      <c r="E19" s="110"/>
      <c r="F19" s="111"/>
      <c r="G19" s="6"/>
    </row>
    <row r="20" spans="1:7" ht="18" customHeight="1">
      <c r="A20" s="112"/>
      <c r="B20" s="112"/>
      <c r="C20" s="112"/>
      <c r="D20" s="109" t="s">
        <v>319</v>
      </c>
      <c r="E20" s="110"/>
      <c r="F20" s="111"/>
      <c r="G20" s="4"/>
    </row>
    <row r="21" spans="1:7" ht="18" customHeight="1">
      <c r="A21" s="112"/>
      <c r="B21" s="112"/>
      <c r="C21" s="112" t="s">
        <v>326</v>
      </c>
      <c r="D21" s="107" t="s">
        <v>327</v>
      </c>
      <c r="E21" s="107"/>
      <c r="F21" s="107"/>
      <c r="G21" s="8" t="s">
        <v>275</v>
      </c>
    </row>
    <row r="22" spans="1:7" ht="18" customHeight="1">
      <c r="A22" s="112"/>
      <c r="B22" s="112"/>
      <c r="C22" s="112"/>
      <c r="D22" s="107" t="s">
        <v>319</v>
      </c>
      <c r="E22" s="107"/>
      <c r="F22" s="107"/>
      <c r="G22" s="4"/>
    </row>
    <row r="23" spans="1:7" ht="18" customHeight="1">
      <c r="A23" s="112"/>
      <c r="B23" s="112"/>
      <c r="C23" s="112" t="s">
        <v>328</v>
      </c>
      <c r="D23" s="107" t="s">
        <v>313</v>
      </c>
      <c r="E23" s="107"/>
      <c r="F23" s="107"/>
      <c r="G23" s="7"/>
    </row>
    <row r="24" spans="1:7" ht="18" customHeight="1">
      <c r="A24" s="112"/>
      <c r="B24" s="112"/>
      <c r="C24" s="112"/>
      <c r="D24" s="107" t="s">
        <v>319</v>
      </c>
      <c r="E24" s="107"/>
      <c r="F24" s="107"/>
      <c r="G24" s="7"/>
    </row>
    <row r="25" spans="1:7" ht="18" customHeight="1">
      <c r="A25" s="112"/>
      <c r="B25" s="112"/>
      <c r="C25" s="112" t="s">
        <v>329</v>
      </c>
      <c r="D25" s="107"/>
      <c r="E25" s="107"/>
      <c r="F25" s="107"/>
      <c r="G25" s="7"/>
    </row>
    <row r="26" spans="1:7" ht="18" customHeight="1">
      <c r="A26" s="112"/>
      <c r="B26" s="112"/>
      <c r="C26" s="112"/>
      <c r="D26" s="107" t="s">
        <v>319</v>
      </c>
      <c r="E26" s="107"/>
      <c r="F26" s="107"/>
      <c r="G26" s="7"/>
    </row>
    <row r="27" spans="1:7" ht="18" customHeight="1">
      <c r="A27" s="112"/>
      <c r="B27" s="112" t="s">
        <v>330</v>
      </c>
      <c r="C27" s="112" t="s">
        <v>331</v>
      </c>
      <c r="D27" s="107" t="s">
        <v>332</v>
      </c>
      <c r="E27" s="107"/>
      <c r="F27" s="107"/>
      <c r="G27" s="6" t="s">
        <v>257</v>
      </c>
    </row>
    <row r="28" spans="1:7" ht="18" customHeight="1">
      <c r="A28" s="112"/>
      <c r="B28" s="112"/>
      <c r="C28" s="112"/>
      <c r="D28" s="107" t="s">
        <v>319</v>
      </c>
      <c r="E28" s="107"/>
      <c r="F28" s="107"/>
      <c r="G28" s="4"/>
    </row>
    <row r="29" spans="1:7" ht="9.9499999999999993" customHeight="1">
      <c r="A29" s="104" t="s">
        <v>333</v>
      </c>
      <c r="B29" s="104"/>
      <c r="C29" s="104"/>
      <c r="D29" s="104"/>
      <c r="E29" s="104"/>
      <c r="F29" s="104"/>
      <c r="G29" s="116"/>
    </row>
    <row r="30" spans="1:7" ht="9.9499999999999993" customHeight="1">
      <c r="A30" s="104"/>
      <c r="B30" s="104"/>
      <c r="C30" s="104"/>
      <c r="D30" s="104"/>
      <c r="E30" s="104"/>
      <c r="F30" s="104"/>
      <c r="G30" s="116"/>
    </row>
    <row r="31" spans="1:7" ht="9.9499999999999993" customHeight="1">
      <c r="A31" s="104"/>
      <c r="B31" s="104"/>
      <c r="C31" s="104"/>
      <c r="D31" s="104"/>
      <c r="E31" s="104"/>
      <c r="F31" s="104"/>
      <c r="G31" s="116"/>
    </row>
    <row r="32" spans="1:7" ht="32.1" customHeight="1">
      <c r="A32" s="104"/>
      <c r="B32" s="104"/>
      <c r="C32" s="104"/>
      <c r="D32" s="104"/>
      <c r="E32" s="104"/>
      <c r="F32" s="104"/>
      <c r="G32" s="116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2" type="noConversion"/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K11" sqref="K11"/>
    </sheetView>
  </sheetViews>
  <sheetFormatPr defaultColWidth="9" defaultRowHeight="13.5"/>
  <cols>
    <col min="1" max="1" width="9" style="1"/>
    <col min="2" max="2" width="9.875" style="1" customWidth="1"/>
    <col min="3" max="3" width="13.8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pans="1:7" ht="39.950000000000003" customHeight="1">
      <c r="A1" s="102" t="s">
        <v>288</v>
      </c>
      <c r="B1" s="103"/>
      <c r="C1" s="103"/>
      <c r="D1" s="103"/>
      <c r="E1" s="103"/>
      <c r="F1" s="103"/>
      <c r="G1" s="103"/>
    </row>
    <row r="2" spans="1:7" ht="42" customHeight="1">
      <c r="A2" s="104" t="s">
        <v>289</v>
      </c>
      <c r="B2" s="104"/>
      <c r="C2" s="104" t="s">
        <v>334</v>
      </c>
      <c r="D2" s="104"/>
      <c r="E2" s="2" t="s">
        <v>291</v>
      </c>
      <c r="F2" s="104" t="s">
        <v>292</v>
      </c>
      <c r="G2" s="104"/>
    </row>
    <row r="3" spans="1:7" ht="24" customHeight="1">
      <c r="A3" s="104" t="s">
        <v>293</v>
      </c>
      <c r="B3" s="104"/>
      <c r="C3" s="104" t="s">
        <v>294</v>
      </c>
      <c r="D3" s="104"/>
      <c r="E3" s="2" t="s">
        <v>295</v>
      </c>
      <c r="F3" s="104" t="s">
        <v>141</v>
      </c>
      <c r="G3" s="104"/>
    </row>
    <row r="4" spans="1:7" ht="24" customHeight="1">
      <c r="A4" s="112" t="s">
        <v>296</v>
      </c>
      <c r="B4" s="112"/>
      <c r="C4" s="105" t="s">
        <v>297</v>
      </c>
      <c r="D4" s="105"/>
      <c r="E4" s="106">
        <v>6.72</v>
      </c>
      <c r="F4" s="106"/>
      <c r="G4" s="106"/>
    </row>
    <row r="5" spans="1:7" ht="24" customHeight="1">
      <c r="A5" s="112"/>
      <c r="B5" s="112"/>
      <c r="C5" s="107" t="s">
        <v>298</v>
      </c>
      <c r="D5" s="107"/>
      <c r="E5" s="106">
        <v>6.72</v>
      </c>
      <c r="F5" s="106"/>
      <c r="G5" s="106"/>
    </row>
    <row r="6" spans="1:7" ht="24" customHeight="1">
      <c r="A6" s="112"/>
      <c r="B6" s="112"/>
      <c r="C6" s="107" t="s">
        <v>299</v>
      </c>
      <c r="D6" s="107"/>
      <c r="E6" s="106"/>
      <c r="F6" s="106"/>
      <c r="G6" s="106"/>
    </row>
    <row r="7" spans="1:7" ht="24" customHeight="1">
      <c r="A7" s="112" t="s">
        <v>300</v>
      </c>
      <c r="B7" s="108" t="s">
        <v>301</v>
      </c>
      <c r="C7" s="108"/>
      <c r="D7" s="108"/>
      <c r="E7" s="108"/>
      <c r="F7" s="108"/>
      <c r="G7" s="108"/>
    </row>
    <row r="8" spans="1:7" ht="48.95" customHeight="1">
      <c r="A8" s="112"/>
      <c r="B8" s="105" t="s">
        <v>302</v>
      </c>
      <c r="C8" s="105"/>
      <c r="D8" s="105"/>
      <c r="E8" s="105"/>
      <c r="F8" s="105"/>
      <c r="G8" s="105"/>
    </row>
    <row r="9" spans="1:7" ht="18" customHeight="1">
      <c r="A9" s="112" t="s">
        <v>303</v>
      </c>
      <c r="B9" s="3" t="s">
        <v>304</v>
      </c>
      <c r="C9" s="3" t="s">
        <v>305</v>
      </c>
      <c r="D9" s="108" t="s">
        <v>306</v>
      </c>
      <c r="E9" s="108"/>
      <c r="F9" s="108"/>
      <c r="G9" s="3" t="s">
        <v>307</v>
      </c>
    </row>
    <row r="10" spans="1:7" ht="18" customHeight="1">
      <c r="A10" s="112"/>
      <c r="B10" s="113" t="s">
        <v>308</v>
      </c>
      <c r="C10" s="3" t="s">
        <v>309</v>
      </c>
      <c r="D10" s="107" t="s">
        <v>310</v>
      </c>
      <c r="E10" s="107"/>
      <c r="F10" s="107"/>
      <c r="G10" s="5" t="s">
        <v>335</v>
      </c>
    </row>
    <row r="11" spans="1:7" ht="18" customHeight="1">
      <c r="A11" s="112"/>
      <c r="B11" s="114"/>
      <c r="C11" s="3"/>
      <c r="D11" s="107" t="s">
        <v>319</v>
      </c>
      <c r="E11" s="107"/>
      <c r="F11" s="107"/>
      <c r="G11" s="6"/>
    </row>
    <row r="12" spans="1:7" ht="18" customHeight="1">
      <c r="A12" s="112"/>
      <c r="B12" s="114"/>
      <c r="C12" s="3" t="s">
        <v>312</v>
      </c>
      <c r="D12" s="107" t="s">
        <v>313</v>
      </c>
      <c r="E12" s="107"/>
      <c r="F12" s="107"/>
      <c r="G12" s="6"/>
    </row>
    <row r="13" spans="1:7" ht="18" customHeight="1">
      <c r="A13" s="112"/>
      <c r="B13" s="115"/>
      <c r="C13" s="3" t="s">
        <v>314</v>
      </c>
      <c r="D13" s="109" t="s">
        <v>313</v>
      </c>
      <c r="E13" s="110"/>
      <c r="F13" s="111"/>
      <c r="G13" s="3"/>
    </row>
    <row r="14" spans="1:7" ht="18" customHeight="1">
      <c r="A14" s="112"/>
      <c r="B14" s="112" t="s">
        <v>315</v>
      </c>
      <c r="C14" s="112" t="s">
        <v>316</v>
      </c>
      <c r="D14" s="107" t="s">
        <v>336</v>
      </c>
      <c r="E14" s="107"/>
      <c r="F14" s="107"/>
      <c r="G14" s="6" t="s">
        <v>337</v>
      </c>
    </row>
    <row r="15" spans="1:7" ht="18" customHeight="1">
      <c r="A15" s="112"/>
      <c r="B15" s="112"/>
      <c r="C15" s="112"/>
      <c r="D15" s="107" t="s">
        <v>319</v>
      </c>
      <c r="E15" s="107"/>
      <c r="F15" s="107"/>
      <c r="G15" s="4"/>
    </row>
    <row r="16" spans="1:7" ht="18" customHeight="1">
      <c r="A16" s="112"/>
      <c r="B16" s="112"/>
      <c r="C16" s="112" t="s">
        <v>320</v>
      </c>
      <c r="D16" s="107" t="s">
        <v>313</v>
      </c>
      <c r="E16" s="107"/>
      <c r="F16" s="107"/>
      <c r="G16" s="6"/>
    </row>
    <row r="17" spans="1:7" ht="18" customHeight="1">
      <c r="A17" s="112"/>
      <c r="B17" s="112"/>
      <c r="C17" s="112"/>
      <c r="D17" s="107" t="s">
        <v>319</v>
      </c>
      <c r="E17" s="107"/>
      <c r="F17" s="107"/>
      <c r="G17" s="4"/>
    </row>
    <row r="18" spans="1:7" ht="18" customHeight="1">
      <c r="A18" s="112"/>
      <c r="B18" s="112"/>
      <c r="C18" s="112" t="s">
        <v>322</v>
      </c>
      <c r="D18" s="107" t="s">
        <v>313</v>
      </c>
      <c r="E18" s="107"/>
      <c r="F18" s="107"/>
      <c r="G18" s="7"/>
    </row>
    <row r="19" spans="1:7" ht="18" customHeight="1">
      <c r="A19" s="112"/>
      <c r="B19" s="112"/>
      <c r="C19" s="112"/>
      <c r="D19" s="107" t="s">
        <v>319</v>
      </c>
      <c r="E19" s="107"/>
      <c r="F19" s="107"/>
      <c r="G19" s="4"/>
    </row>
    <row r="20" spans="1:7" ht="18" customHeight="1">
      <c r="A20" s="112"/>
      <c r="B20" s="112" t="s">
        <v>324</v>
      </c>
      <c r="C20" s="112" t="s">
        <v>325</v>
      </c>
      <c r="D20" s="107" t="s">
        <v>313</v>
      </c>
      <c r="E20" s="107"/>
      <c r="F20" s="107"/>
      <c r="G20" s="6"/>
    </row>
    <row r="21" spans="1:7" ht="18" customHeight="1">
      <c r="A21" s="112"/>
      <c r="B21" s="112"/>
      <c r="C21" s="112"/>
      <c r="D21" s="107" t="s">
        <v>319</v>
      </c>
      <c r="E21" s="107"/>
      <c r="F21" s="107"/>
      <c r="G21" s="4"/>
    </row>
    <row r="22" spans="1:7" ht="18" customHeight="1">
      <c r="A22" s="112"/>
      <c r="B22" s="112"/>
      <c r="C22" s="112" t="s">
        <v>326</v>
      </c>
      <c r="D22" s="107" t="s">
        <v>338</v>
      </c>
      <c r="E22" s="107"/>
      <c r="F22" s="107"/>
      <c r="G22" s="8" t="s">
        <v>339</v>
      </c>
    </row>
    <row r="23" spans="1:7" ht="18" customHeight="1">
      <c r="A23" s="112"/>
      <c r="B23" s="112"/>
      <c r="C23" s="112"/>
      <c r="D23" s="107" t="s">
        <v>319</v>
      </c>
      <c r="E23" s="107"/>
      <c r="F23" s="107"/>
      <c r="G23" s="4"/>
    </row>
    <row r="24" spans="1:7" ht="18" customHeight="1">
      <c r="A24" s="112"/>
      <c r="B24" s="112"/>
      <c r="C24" s="112" t="s">
        <v>328</v>
      </c>
      <c r="D24" s="107" t="s">
        <v>313</v>
      </c>
      <c r="E24" s="107"/>
      <c r="F24" s="107"/>
      <c r="G24" s="7"/>
    </row>
    <row r="25" spans="1:7" ht="18" customHeight="1">
      <c r="A25" s="112"/>
      <c r="B25" s="112"/>
      <c r="C25" s="112"/>
      <c r="D25" s="107" t="s">
        <v>319</v>
      </c>
      <c r="E25" s="107"/>
      <c r="F25" s="107"/>
      <c r="G25" s="7"/>
    </row>
    <row r="26" spans="1:7" ht="18" customHeight="1">
      <c r="A26" s="112"/>
      <c r="B26" s="112"/>
      <c r="C26" s="112" t="s">
        <v>329</v>
      </c>
      <c r="D26" s="107" t="s">
        <v>313</v>
      </c>
      <c r="E26" s="107"/>
      <c r="F26" s="107"/>
      <c r="G26" s="7"/>
    </row>
    <row r="27" spans="1:7" ht="18" customHeight="1">
      <c r="A27" s="112"/>
      <c r="B27" s="112"/>
      <c r="C27" s="112"/>
      <c r="D27" s="107" t="s">
        <v>319</v>
      </c>
      <c r="E27" s="107"/>
      <c r="F27" s="107"/>
      <c r="G27" s="7"/>
    </row>
    <row r="28" spans="1:7" ht="18" customHeight="1">
      <c r="A28" s="112"/>
      <c r="B28" s="112" t="s">
        <v>330</v>
      </c>
      <c r="C28" s="112" t="s">
        <v>331</v>
      </c>
      <c r="D28" s="107" t="s">
        <v>340</v>
      </c>
      <c r="E28" s="107"/>
      <c r="F28" s="107"/>
      <c r="G28" s="5" t="s">
        <v>341</v>
      </c>
    </row>
    <row r="29" spans="1:7" ht="18" customHeight="1">
      <c r="A29" s="112"/>
      <c r="B29" s="112"/>
      <c r="C29" s="112"/>
      <c r="D29" s="107" t="s">
        <v>319</v>
      </c>
      <c r="E29" s="107"/>
      <c r="F29" s="107"/>
      <c r="G29" s="4"/>
    </row>
    <row r="30" spans="1:7" ht="9.9499999999999993" customHeight="1">
      <c r="A30" s="104" t="s">
        <v>333</v>
      </c>
      <c r="B30" s="104"/>
      <c r="C30" s="104"/>
      <c r="D30" s="104"/>
      <c r="E30" s="104"/>
      <c r="F30" s="104"/>
      <c r="G30" s="116"/>
    </row>
    <row r="31" spans="1:7" ht="9.9499999999999993" customHeight="1">
      <c r="A31" s="104"/>
      <c r="B31" s="104"/>
      <c r="C31" s="104"/>
      <c r="D31" s="104"/>
      <c r="E31" s="104"/>
      <c r="F31" s="104"/>
      <c r="G31" s="116"/>
    </row>
    <row r="32" spans="1:7" ht="9.9499999999999993" customHeight="1">
      <c r="A32" s="104"/>
      <c r="B32" s="104"/>
      <c r="C32" s="104"/>
      <c r="D32" s="104"/>
      <c r="E32" s="104"/>
      <c r="F32" s="104"/>
      <c r="G32" s="116"/>
    </row>
    <row r="33" spans="1:7">
      <c r="A33" s="104"/>
      <c r="B33" s="104"/>
      <c r="C33" s="104"/>
      <c r="D33" s="104"/>
      <c r="E33" s="104"/>
      <c r="F33" s="104"/>
      <c r="G33" s="116"/>
    </row>
  </sheetData>
  <mergeCells count="52">
    <mergeCell ref="C28:C29"/>
    <mergeCell ref="A4:B6"/>
    <mergeCell ref="A30:G33"/>
    <mergeCell ref="D27:F27"/>
    <mergeCell ref="D28:F28"/>
    <mergeCell ref="D29:F29"/>
    <mergeCell ref="A7:A8"/>
    <mergeCell ref="A9:A29"/>
    <mergeCell ref="B10:B13"/>
    <mergeCell ref="B14:B19"/>
    <mergeCell ref="B20:B27"/>
    <mergeCell ref="B28:B29"/>
    <mergeCell ref="C14:C15"/>
    <mergeCell ref="C16:C17"/>
    <mergeCell ref="C18:C19"/>
    <mergeCell ref="C20:C21"/>
    <mergeCell ref="C22:C23"/>
    <mergeCell ref="C24:C25"/>
    <mergeCell ref="C26:C27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2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9"/>
  <sheetViews>
    <sheetView workbookViewId="0">
      <selection activeCell="B10" sqref="B10"/>
    </sheetView>
  </sheetViews>
  <sheetFormatPr defaultColWidth="9" defaultRowHeight="13.5"/>
  <cols>
    <col min="1" max="1" width="69" customWidth="1"/>
    <col min="2" max="2" width="12" style="25" customWidth="1"/>
  </cols>
  <sheetData>
    <row r="1" spans="1:2" ht="20.25">
      <c r="A1" s="62" t="s">
        <v>53</v>
      </c>
    </row>
    <row r="2" spans="1:2">
      <c r="A2" s="63"/>
      <c r="B2" s="25" t="s">
        <v>1</v>
      </c>
    </row>
    <row r="3" spans="1:2" ht="20.100000000000001" customHeight="1">
      <c r="A3" s="21" t="s">
        <v>4</v>
      </c>
      <c r="B3" s="21" t="s">
        <v>5</v>
      </c>
    </row>
    <row r="4" spans="1:2" ht="20.100000000000001" customHeight="1">
      <c r="A4" s="21" t="s">
        <v>54</v>
      </c>
      <c r="B4" s="21">
        <v>1</v>
      </c>
    </row>
    <row r="5" spans="1:2" ht="20.100000000000001" customHeight="1">
      <c r="A5" s="22" t="s">
        <v>55</v>
      </c>
      <c r="B5" s="24">
        <v>341.61</v>
      </c>
    </row>
    <row r="6" spans="1:2" ht="20.100000000000001" customHeight="1">
      <c r="A6" s="19" t="s">
        <v>56</v>
      </c>
      <c r="B6" s="64">
        <v>341.61290050000002</v>
      </c>
    </row>
    <row r="7" spans="1:2" ht="20.100000000000001" customHeight="1">
      <c r="A7" s="22" t="s">
        <v>57</v>
      </c>
      <c r="B7" s="24"/>
    </row>
    <row r="8" spans="1:2" ht="20.100000000000001" customHeight="1">
      <c r="A8" s="19" t="s">
        <v>58</v>
      </c>
      <c r="B8" s="24"/>
    </row>
    <row r="9" spans="1:2" ht="20.100000000000001" customHeight="1">
      <c r="A9" s="22" t="s">
        <v>59</v>
      </c>
      <c r="B9" s="24"/>
    </row>
    <row r="10" spans="1:2" ht="20.100000000000001" customHeight="1">
      <c r="A10" s="19" t="s">
        <v>58</v>
      </c>
      <c r="B10" s="24"/>
    </row>
    <row r="11" spans="1:2" ht="20.100000000000001" customHeight="1">
      <c r="A11" s="22" t="s">
        <v>60</v>
      </c>
      <c r="B11" s="24"/>
    </row>
    <row r="12" spans="1:2" ht="20.100000000000001" customHeight="1">
      <c r="A12" s="19" t="s">
        <v>58</v>
      </c>
      <c r="B12" s="24"/>
    </row>
    <row r="13" spans="1:2" ht="20.100000000000001" customHeight="1">
      <c r="A13" s="22" t="s">
        <v>61</v>
      </c>
      <c r="B13" s="24"/>
    </row>
    <row r="14" spans="1:2" ht="20.100000000000001" customHeight="1">
      <c r="A14" s="19" t="s">
        <v>58</v>
      </c>
      <c r="B14" s="24"/>
    </row>
    <row r="15" spans="1:2" ht="20.100000000000001" customHeight="1">
      <c r="A15" s="22" t="s">
        <v>62</v>
      </c>
      <c r="B15" s="24"/>
    </row>
    <row r="16" spans="1:2" ht="20.100000000000001" customHeight="1">
      <c r="A16" s="19" t="s">
        <v>58</v>
      </c>
      <c r="B16" s="24"/>
    </row>
    <row r="17" spans="1:2" ht="20.100000000000001" customHeight="1">
      <c r="A17" s="22" t="s">
        <v>63</v>
      </c>
      <c r="B17" s="24"/>
    </row>
    <row r="18" spans="1:2" ht="20.100000000000001" customHeight="1">
      <c r="A18" s="19" t="s">
        <v>58</v>
      </c>
      <c r="B18" s="24"/>
    </row>
    <row r="19" spans="1:2" ht="20.100000000000001" customHeight="1">
      <c r="A19" s="22" t="s">
        <v>64</v>
      </c>
      <c r="B19" s="24"/>
    </row>
    <row r="20" spans="1:2" ht="20.100000000000001" customHeight="1">
      <c r="A20" s="19" t="s">
        <v>58</v>
      </c>
      <c r="B20" s="24"/>
    </row>
    <row r="21" spans="1:2" ht="20.100000000000001" customHeight="1">
      <c r="A21" s="22" t="s">
        <v>65</v>
      </c>
      <c r="B21" s="24"/>
    </row>
    <row r="22" spans="1:2" ht="20.100000000000001" customHeight="1">
      <c r="A22" s="19" t="s">
        <v>58</v>
      </c>
      <c r="B22" s="24"/>
    </row>
    <row r="23" spans="1:2" ht="20.100000000000001" customHeight="1">
      <c r="A23" s="22" t="s">
        <v>66</v>
      </c>
      <c r="B23" s="64">
        <v>341.61290050000002</v>
      </c>
    </row>
    <row r="24" spans="1:2" ht="20.100000000000001" customHeight="1">
      <c r="A24" s="22" t="s">
        <v>67</v>
      </c>
      <c r="B24" s="24"/>
    </row>
    <row r="25" spans="1:2" ht="20.100000000000001" customHeight="1">
      <c r="A25" s="19" t="s">
        <v>58</v>
      </c>
      <c r="B25" s="24"/>
    </row>
    <row r="26" spans="1:2" ht="20.100000000000001" customHeight="1">
      <c r="A26" s="22" t="s">
        <v>68</v>
      </c>
      <c r="B26" s="24"/>
    </row>
    <row r="27" spans="1:2" ht="20.100000000000001" customHeight="1">
      <c r="A27" s="19" t="s">
        <v>58</v>
      </c>
      <c r="B27" s="24"/>
    </row>
    <row r="28" spans="1:2" ht="20.100000000000001" customHeight="1">
      <c r="A28" s="22" t="s">
        <v>69</v>
      </c>
      <c r="B28" s="64">
        <v>341.61290050000002</v>
      </c>
    </row>
    <row r="29" spans="1:2">
      <c r="A29" s="60" t="s">
        <v>70</v>
      </c>
    </row>
  </sheetData>
  <phoneticPr fontId="2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1"/>
  <sheetViews>
    <sheetView topLeftCell="A7" workbookViewId="0">
      <selection activeCell="B20" sqref="B20"/>
    </sheetView>
  </sheetViews>
  <sheetFormatPr defaultColWidth="9" defaultRowHeight="13.5"/>
  <cols>
    <col min="1" max="1" width="39.125" customWidth="1"/>
    <col min="2" max="3" width="11.75" style="37" customWidth="1"/>
    <col min="4" max="5" width="11.75" customWidth="1"/>
  </cols>
  <sheetData>
    <row r="1" spans="1:5" ht="35.1" customHeight="1">
      <c r="A1" s="74" t="s">
        <v>71</v>
      </c>
      <c r="B1" s="75"/>
      <c r="C1" s="75"/>
      <c r="D1" s="74"/>
      <c r="E1" s="74"/>
    </row>
    <row r="2" spans="1:5" ht="35.1" customHeight="1">
      <c r="A2" s="13"/>
      <c r="B2" s="38"/>
      <c r="C2" s="38"/>
      <c r="D2" s="14"/>
      <c r="E2" s="14" t="s">
        <v>1</v>
      </c>
    </row>
    <row r="3" spans="1:5" ht="35.1" customHeight="1">
      <c r="A3" s="21" t="s">
        <v>72</v>
      </c>
      <c r="B3" s="39" t="s">
        <v>73</v>
      </c>
      <c r="C3" s="39" t="s">
        <v>74</v>
      </c>
      <c r="D3" s="21" t="s">
        <v>75</v>
      </c>
      <c r="E3" s="21" t="s">
        <v>76</v>
      </c>
    </row>
    <row r="4" spans="1:5" ht="35.1" customHeight="1">
      <c r="A4" s="21" t="s">
        <v>54</v>
      </c>
      <c r="B4" s="21">
        <v>1</v>
      </c>
      <c r="C4" s="21">
        <v>2</v>
      </c>
      <c r="D4" s="21">
        <v>3</v>
      </c>
      <c r="E4" s="21">
        <v>4</v>
      </c>
    </row>
    <row r="5" spans="1:5" ht="35.1" customHeight="1">
      <c r="A5" s="51" t="s">
        <v>77</v>
      </c>
      <c r="B5" s="40">
        <f>SUM(C5:D5)</f>
        <v>341.61290049999997</v>
      </c>
      <c r="C5" s="40">
        <f>C6+C9+C18+C15</f>
        <v>321.29290049999997</v>
      </c>
      <c r="D5" s="40">
        <f>D6+D9+D15</f>
        <v>20.32</v>
      </c>
      <c r="E5" s="61"/>
    </row>
    <row r="6" spans="1:5" ht="35.1" customHeight="1">
      <c r="A6" s="48" t="s">
        <v>78</v>
      </c>
      <c r="B6" s="40">
        <f t="shared" ref="B6:B20" si="0">SUM(C6:D6)</f>
        <v>257.34659260000001</v>
      </c>
      <c r="C6" s="40">
        <v>237.02659259999999</v>
      </c>
      <c r="D6" s="29">
        <v>20.32</v>
      </c>
      <c r="E6" s="61"/>
    </row>
    <row r="7" spans="1:5" ht="35.1" customHeight="1">
      <c r="A7" s="48" t="s">
        <v>79</v>
      </c>
      <c r="B7" s="40">
        <f t="shared" si="0"/>
        <v>257.34659260000001</v>
      </c>
      <c r="C7" s="40">
        <v>237.02659259999999</v>
      </c>
      <c r="D7" s="29">
        <v>20.32</v>
      </c>
      <c r="E7" s="61"/>
    </row>
    <row r="8" spans="1:5" ht="35.1" customHeight="1">
      <c r="A8" s="48" t="s">
        <v>80</v>
      </c>
      <c r="B8" s="40">
        <f t="shared" si="0"/>
        <v>257.34659260000001</v>
      </c>
      <c r="C8" s="40">
        <v>237.02659259999999</v>
      </c>
      <c r="D8" s="29">
        <v>20.32</v>
      </c>
      <c r="E8" s="61"/>
    </row>
    <row r="9" spans="1:5" ht="35.1" customHeight="1">
      <c r="A9" s="48" t="s">
        <v>81</v>
      </c>
      <c r="B9" s="40">
        <f t="shared" si="0"/>
        <v>48.110712900000003</v>
      </c>
      <c r="C9" s="40">
        <f>C10+C13</f>
        <v>48.110712900000003</v>
      </c>
      <c r="D9" s="40"/>
      <c r="E9" s="61"/>
    </row>
    <row r="10" spans="1:5" ht="35.1" customHeight="1">
      <c r="A10" s="17" t="s">
        <v>82</v>
      </c>
      <c r="B10" s="40">
        <f t="shared" si="0"/>
        <v>43.509816000000001</v>
      </c>
      <c r="C10" s="40">
        <f>SUM(C11:C12)</f>
        <v>43.509816000000001</v>
      </c>
      <c r="D10" s="40"/>
      <c r="E10" s="61"/>
    </row>
    <row r="11" spans="1:5" ht="35.1" customHeight="1">
      <c r="A11" s="17" t="s">
        <v>83</v>
      </c>
      <c r="B11" s="40">
        <f t="shared" si="0"/>
        <v>29.006544000000002</v>
      </c>
      <c r="C11" s="40">
        <v>29.006544000000002</v>
      </c>
      <c r="D11" s="40"/>
      <c r="E11" s="61"/>
    </row>
    <row r="12" spans="1:5" ht="35.1" customHeight="1">
      <c r="A12" s="17" t="s">
        <v>84</v>
      </c>
      <c r="B12" s="40">
        <f t="shared" si="0"/>
        <v>14.503272000000001</v>
      </c>
      <c r="C12" s="40">
        <v>14.503272000000001</v>
      </c>
      <c r="D12" s="40"/>
      <c r="E12" s="61"/>
    </row>
    <row r="13" spans="1:5" ht="35.1" customHeight="1">
      <c r="A13" s="17" t="s">
        <v>85</v>
      </c>
      <c r="B13" s="40">
        <f t="shared" si="0"/>
        <v>4.6008969000000004</v>
      </c>
      <c r="C13" s="40">
        <f t="shared" ref="C13:C15" si="1">SUM(C14)</f>
        <v>4.6008969000000004</v>
      </c>
      <c r="D13" s="40"/>
      <c r="E13" s="61"/>
    </row>
    <row r="14" spans="1:5" ht="35.1" customHeight="1">
      <c r="A14" s="17" t="s">
        <v>86</v>
      </c>
      <c r="B14" s="40">
        <f t="shared" si="0"/>
        <v>4.6008969000000004</v>
      </c>
      <c r="C14" s="40">
        <v>4.6008969000000004</v>
      </c>
      <c r="D14" s="40"/>
      <c r="E14" s="61"/>
    </row>
    <row r="15" spans="1:5" ht="35.1" customHeight="1">
      <c r="A15" s="17" t="s">
        <v>87</v>
      </c>
      <c r="B15" s="40">
        <f t="shared" si="0"/>
        <v>14.400687</v>
      </c>
      <c r="C15" s="40">
        <f t="shared" si="1"/>
        <v>14.400687</v>
      </c>
      <c r="D15" s="40"/>
      <c r="E15" s="61"/>
    </row>
    <row r="16" spans="1:5" ht="35.1" customHeight="1">
      <c r="A16" s="17" t="s">
        <v>88</v>
      </c>
      <c r="B16" s="40">
        <f t="shared" si="0"/>
        <v>14.400687</v>
      </c>
      <c r="C16" s="40">
        <f>SUM(C17:C17)</f>
        <v>14.400687</v>
      </c>
      <c r="D16" s="40"/>
      <c r="E16" s="61"/>
    </row>
    <row r="17" spans="1:23" ht="35.1" customHeight="1">
      <c r="A17" s="17" t="s">
        <v>89</v>
      </c>
      <c r="B17" s="40">
        <f t="shared" si="0"/>
        <v>14.400687</v>
      </c>
      <c r="C17" s="40">
        <v>14.400687</v>
      </c>
      <c r="D17" s="44"/>
      <c r="E17" s="52"/>
    </row>
    <row r="18" spans="1:23" ht="35.1" customHeight="1">
      <c r="A18" s="17" t="s">
        <v>90</v>
      </c>
      <c r="B18" s="40">
        <f t="shared" si="0"/>
        <v>21.754908</v>
      </c>
      <c r="C18" s="40">
        <f>SUM(C20)</f>
        <v>21.754908</v>
      </c>
      <c r="D18" s="40"/>
      <c r="E18" s="61"/>
    </row>
    <row r="19" spans="1:23" ht="35.1" customHeight="1">
      <c r="A19" s="120" t="s">
        <v>342</v>
      </c>
      <c r="B19" s="118">
        <v>21.754908</v>
      </c>
      <c r="C19" s="118">
        <v>21.754908</v>
      </c>
      <c r="D19" s="118"/>
      <c r="E19" s="119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</row>
    <row r="20" spans="1:23" ht="35.1" customHeight="1">
      <c r="A20" s="17" t="s">
        <v>91</v>
      </c>
      <c r="B20" s="40">
        <f t="shared" si="0"/>
        <v>21.754908</v>
      </c>
      <c r="C20" s="40">
        <v>21.754908</v>
      </c>
      <c r="D20" s="40"/>
      <c r="E20" s="61"/>
    </row>
    <row r="21" spans="1:23">
      <c r="A21" s="34" t="s">
        <v>92</v>
      </c>
    </row>
  </sheetData>
  <mergeCells count="1">
    <mergeCell ref="A1:E1"/>
  </mergeCells>
  <phoneticPr fontId="22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topLeftCell="A14" workbookViewId="0">
      <selection activeCell="D10" sqref="D10"/>
    </sheetView>
  </sheetViews>
  <sheetFormatPr defaultColWidth="9" defaultRowHeight="13.5"/>
  <cols>
    <col min="1" max="1" width="30.125" customWidth="1"/>
    <col min="2" max="2" width="11.5" style="25" customWidth="1"/>
    <col min="3" max="3" width="27.25" customWidth="1"/>
    <col min="4" max="4" width="11.875" style="46" customWidth="1"/>
  </cols>
  <sheetData>
    <row r="1" spans="1:4" ht="20.25">
      <c r="A1" s="74" t="s">
        <v>93</v>
      </c>
      <c r="B1" s="74"/>
      <c r="C1" s="74"/>
      <c r="D1" s="75"/>
    </row>
    <row r="2" spans="1:4">
      <c r="A2" s="13"/>
      <c r="B2" s="26"/>
      <c r="C2" s="14"/>
      <c r="D2" s="47" t="s">
        <v>1</v>
      </c>
    </row>
    <row r="3" spans="1:4" ht="15.95" customHeight="1">
      <c r="A3" s="72" t="s">
        <v>94</v>
      </c>
      <c r="B3" s="72"/>
      <c r="C3" s="72" t="s">
        <v>95</v>
      </c>
      <c r="D3" s="73"/>
    </row>
    <row r="4" spans="1:4" ht="15.95" customHeight="1">
      <c r="A4" s="21" t="s">
        <v>4</v>
      </c>
      <c r="B4" s="21" t="s">
        <v>5</v>
      </c>
      <c r="C4" s="21" t="s">
        <v>4</v>
      </c>
      <c r="D4" s="39" t="s">
        <v>96</v>
      </c>
    </row>
    <row r="5" spans="1:4" s="55" customFormat="1" ht="18" customHeight="1">
      <c r="A5" s="56" t="s">
        <v>97</v>
      </c>
      <c r="B5" s="57">
        <v>341.61</v>
      </c>
      <c r="C5" s="56" t="s">
        <v>98</v>
      </c>
      <c r="D5" s="57">
        <v>341.61</v>
      </c>
    </row>
    <row r="6" spans="1:4" s="55" customFormat="1" ht="18" customHeight="1">
      <c r="A6" s="56" t="s">
        <v>99</v>
      </c>
      <c r="B6" s="57">
        <v>341.61290050000002</v>
      </c>
      <c r="C6" s="56" t="s">
        <v>100</v>
      </c>
      <c r="D6" s="58"/>
    </row>
    <row r="7" spans="1:4" s="55" customFormat="1" ht="18" customHeight="1">
      <c r="A7" s="56" t="s">
        <v>101</v>
      </c>
      <c r="B7" s="30"/>
      <c r="C7" s="56" t="s">
        <v>102</v>
      </c>
      <c r="D7" s="58"/>
    </row>
    <row r="8" spans="1:4" s="55" customFormat="1" ht="18" customHeight="1">
      <c r="A8" s="56" t="s">
        <v>103</v>
      </c>
      <c r="B8" s="30"/>
      <c r="C8" s="56" t="s">
        <v>104</v>
      </c>
      <c r="D8" s="58"/>
    </row>
    <row r="9" spans="1:4" s="55" customFormat="1" ht="18" customHeight="1">
      <c r="A9" s="56"/>
      <c r="B9" s="9"/>
      <c r="C9" s="56" t="s">
        <v>105</v>
      </c>
      <c r="D9" s="58"/>
    </row>
    <row r="10" spans="1:4" s="55" customFormat="1" ht="18" customHeight="1">
      <c r="A10" s="56"/>
      <c r="B10" s="9"/>
      <c r="C10" s="56" t="s">
        <v>106</v>
      </c>
      <c r="D10" s="58"/>
    </row>
    <row r="11" spans="1:4" s="55" customFormat="1" ht="18" customHeight="1">
      <c r="A11" s="56"/>
      <c r="B11" s="9"/>
      <c r="C11" s="56" t="s">
        <v>107</v>
      </c>
      <c r="D11" s="58"/>
    </row>
    <row r="12" spans="1:4" s="55" customFormat="1" ht="18" customHeight="1">
      <c r="A12" s="59"/>
      <c r="B12" s="9"/>
      <c r="C12" s="56" t="s">
        <v>108</v>
      </c>
      <c r="D12" s="40">
        <v>257.34659260000001</v>
      </c>
    </row>
    <row r="13" spans="1:4" s="55" customFormat="1" ht="18" customHeight="1">
      <c r="A13" s="59"/>
      <c r="B13" s="9"/>
      <c r="C13" s="56" t="s">
        <v>109</v>
      </c>
      <c r="D13" s="58">
        <v>48.110712900000003</v>
      </c>
    </row>
    <row r="14" spans="1:4" s="55" customFormat="1" ht="18" customHeight="1">
      <c r="A14" s="59"/>
      <c r="B14" s="9"/>
      <c r="C14" s="56" t="s">
        <v>110</v>
      </c>
      <c r="D14" s="58"/>
    </row>
    <row r="15" spans="1:4" s="55" customFormat="1" ht="18" customHeight="1">
      <c r="A15" s="59"/>
      <c r="B15" s="9"/>
      <c r="C15" s="56" t="s">
        <v>111</v>
      </c>
      <c r="D15" s="58">
        <v>14.400687</v>
      </c>
    </row>
    <row r="16" spans="1:4" s="55" customFormat="1" ht="18" customHeight="1">
      <c r="A16" s="59"/>
      <c r="B16" s="9"/>
      <c r="C16" s="56" t="s">
        <v>112</v>
      </c>
      <c r="D16" s="58"/>
    </row>
    <row r="17" spans="1:4" s="55" customFormat="1" ht="18" customHeight="1">
      <c r="A17" s="59"/>
      <c r="B17" s="9"/>
      <c r="C17" s="56" t="s">
        <v>113</v>
      </c>
      <c r="D17" s="58"/>
    </row>
    <row r="18" spans="1:4" s="55" customFormat="1" ht="18" customHeight="1">
      <c r="A18" s="59"/>
      <c r="B18" s="9"/>
      <c r="C18" s="56" t="s">
        <v>114</v>
      </c>
      <c r="D18" s="58"/>
    </row>
    <row r="19" spans="1:4" s="55" customFormat="1" ht="18" customHeight="1">
      <c r="A19" s="59"/>
      <c r="B19" s="9"/>
      <c r="C19" s="56" t="s">
        <v>115</v>
      </c>
      <c r="D19" s="58"/>
    </row>
    <row r="20" spans="1:4" s="55" customFormat="1" ht="18" customHeight="1">
      <c r="A20" s="59"/>
      <c r="B20" s="9"/>
      <c r="C20" s="56" t="s">
        <v>116</v>
      </c>
      <c r="D20" s="58"/>
    </row>
    <row r="21" spans="1:4" s="55" customFormat="1" ht="18" customHeight="1">
      <c r="A21" s="59"/>
      <c r="B21" s="9"/>
      <c r="C21" s="56" t="s">
        <v>117</v>
      </c>
      <c r="D21" s="58"/>
    </row>
    <row r="22" spans="1:4" s="55" customFormat="1" ht="18" customHeight="1">
      <c r="A22" s="59"/>
      <c r="B22" s="9"/>
      <c r="C22" s="56" t="s">
        <v>118</v>
      </c>
      <c r="D22" s="58"/>
    </row>
    <row r="23" spans="1:4" s="55" customFormat="1" ht="18" customHeight="1">
      <c r="A23" s="59"/>
      <c r="B23" s="9"/>
      <c r="C23" s="56" t="s">
        <v>119</v>
      </c>
      <c r="D23" s="58"/>
    </row>
    <row r="24" spans="1:4" s="55" customFormat="1" ht="18" customHeight="1">
      <c r="A24" s="59"/>
      <c r="B24" s="9"/>
      <c r="C24" s="56" t="s">
        <v>120</v>
      </c>
      <c r="D24" s="58"/>
    </row>
    <row r="25" spans="1:4" s="55" customFormat="1" ht="18" customHeight="1">
      <c r="A25" s="59"/>
      <c r="B25" s="9"/>
      <c r="C25" s="56" t="s">
        <v>121</v>
      </c>
      <c r="D25" s="40">
        <v>21.754908</v>
      </c>
    </row>
    <row r="26" spans="1:4" s="55" customFormat="1" ht="18" customHeight="1">
      <c r="A26" s="59"/>
      <c r="B26" s="9"/>
      <c r="C26" s="56" t="s">
        <v>122</v>
      </c>
      <c r="D26" s="58"/>
    </row>
    <row r="27" spans="1:4" s="55" customFormat="1" ht="18" customHeight="1">
      <c r="A27" s="59"/>
      <c r="B27" s="9"/>
      <c r="C27" s="56" t="s">
        <v>123</v>
      </c>
      <c r="D27" s="58"/>
    </row>
    <row r="28" spans="1:4" s="55" customFormat="1" ht="18" customHeight="1">
      <c r="A28" s="59"/>
      <c r="B28" s="9"/>
      <c r="C28" s="56" t="s">
        <v>124</v>
      </c>
      <c r="D28" s="58"/>
    </row>
    <row r="29" spans="1:4" s="55" customFormat="1" ht="18" customHeight="1">
      <c r="A29" s="59"/>
      <c r="B29" s="9"/>
      <c r="C29" s="56" t="s">
        <v>125</v>
      </c>
      <c r="D29" s="58"/>
    </row>
    <row r="30" spans="1:4" s="55" customFormat="1" ht="18" customHeight="1">
      <c r="A30" s="59"/>
      <c r="B30" s="9"/>
      <c r="C30" s="56" t="s">
        <v>126</v>
      </c>
      <c r="D30" s="58"/>
    </row>
    <row r="31" spans="1:4" s="55" customFormat="1" ht="18" customHeight="1">
      <c r="A31" s="59"/>
      <c r="B31" s="9"/>
      <c r="C31" s="56" t="s">
        <v>127</v>
      </c>
      <c r="D31" s="58"/>
    </row>
    <row r="32" spans="1:4" s="55" customFormat="1" ht="18" customHeight="1">
      <c r="A32" s="59"/>
      <c r="B32" s="9"/>
      <c r="C32" s="56" t="s">
        <v>128</v>
      </c>
      <c r="D32" s="58"/>
    </row>
    <row r="33" spans="1:4" s="55" customFormat="1" ht="18" customHeight="1">
      <c r="A33" s="59"/>
      <c r="B33" s="9"/>
      <c r="C33" s="56" t="s">
        <v>129</v>
      </c>
      <c r="D33" s="58"/>
    </row>
    <row r="34" spans="1:4" s="55" customFormat="1" ht="18" customHeight="1">
      <c r="A34" s="59"/>
      <c r="B34" s="9"/>
      <c r="C34" s="56" t="s">
        <v>130</v>
      </c>
      <c r="D34" s="58"/>
    </row>
    <row r="35" spans="1:4" s="55" customFormat="1" ht="18" customHeight="1">
      <c r="A35" s="59"/>
      <c r="B35" s="9"/>
      <c r="C35" s="56"/>
      <c r="D35" s="58"/>
    </row>
    <row r="36" spans="1:4" s="55" customFormat="1" ht="18" customHeight="1">
      <c r="A36" s="21" t="s">
        <v>131</v>
      </c>
      <c r="B36" s="57">
        <f>SUM(B6:B35)</f>
        <v>341.61290050000002</v>
      </c>
      <c r="C36" s="21" t="s">
        <v>132</v>
      </c>
      <c r="D36" s="57">
        <f>SUM(D6:D35)</f>
        <v>341.61290050000002</v>
      </c>
    </row>
    <row r="37" spans="1:4">
      <c r="A37" s="60" t="s">
        <v>70</v>
      </c>
    </row>
    <row r="38" spans="1:4">
      <c r="A38" s="35" t="s">
        <v>133</v>
      </c>
    </row>
  </sheetData>
  <mergeCells count="3">
    <mergeCell ref="A1:D1"/>
    <mergeCell ref="A3:B3"/>
    <mergeCell ref="C3:D3"/>
  </mergeCells>
  <phoneticPr fontId="22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"/>
  <sheetViews>
    <sheetView workbookViewId="0">
      <selection activeCell="D9" sqref="D9"/>
    </sheetView>
  </sheetViews>
  <sheetFormatPr defaultColWidth="9" defaultRowHeight="13.5"/>
  <cols>
    <col min="1" max="1" width="10.375" customWidth="1"/>
    <col min="5" max="5" width="7.125" customWidth="1"/>
    <col min="6" max="6" width="5" customWidth="1"/>
    <col min="11" max="11" width="12.875" customWidth="1"/>
  </cols>
  <sheetData>
    <row r="1" spans="1:11" ht="20.25">
      <c r="A1" s="74" t="s">
        <v>134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13"/>
      <c r="B2" s="14"/>
      <c r="C2" s="14"/>
      <c r="D2" s="14"/>
      <c r="E2" s="14"/>
      <c r="F2" s="14"/>
      <c r="G2" s="14"/>
      <c r="H2" s="14"/>
      <c r="I2" s="14"/>
      <c r="J2" s="14"/>
      <c r="K2" s="14" t="s">
        <v>1</v>
      </c>
    </row>
    <row r="3" spans="1:11" ht="36" customHeight="1">
      <c r="A3" s="72" t="s">
        <v>135</v>
      </c>
      <c r="B3" s="72" t="s">
        <v>136</v>
      </c>
      <c r="C3" s="72" t="s">
        <v>137</v>
      </c>
      <c r="D3" s="72"/>
      <c r="E3" s="72"/>
      <c r="F3" s="72" t="s">
        <v>138</v>
      </c>
      <c r="G3" s="72"/>
      <c r="H3" s="72"/>
      <c r="I3" s="72" t="s">
        <v>139</v>
      </c>
      <c r="J3" s="72"/>
      <c r="K3" s="72"/>
    </row>
    <row r="4" spans="1:11" ht="36" customHeight="1">
      <c r="A4" s="72"/>
      <c r="B4" s="72"/>
      <c r="C4" s="21" t="s">
        <v>96</v>
      </c>
      <c r="D4" s="21" t="s">
        <v>74</v>
      </c>
      <c r="E4" s="21" t="s">
        <v>75</v>
      </c>
      <c r="F4" s="21" t="s">
        <v>96</v>
      </c>
      <c r="G4" s="21" t="s">
        <v>74</v>
      </c>
      <c r="H4" s="21" t="s">
        <v>75</v>
      </c>
      <c r="I4" s="21" t="s">
        <v>96</v>
      </c>
      <c r="J4" s="21" t="s">
        <v>74</v>
      </c>
      <c r="K4" s="21" t="s">
        <v>75</v>
      </c>
    </row>
    <row r="5" spans="1:11" ht="36" customHeight="1">
      <c r="A5" s="50" t="s">
        <v>140</v>
      </c>
      <c r="B5" s="50">
        <v>1</v>
      </c>
      <c r="C5" s="50">
        <v>2</v>
      </c>
      <c r="D5" s="50">
        <v>3</v>
      </c>
      <c r="E5" s="50">
        <v>4</v>
      </c>
      <c r="F5" s="50">
        <v>5</v>
      </c>
      <c r="G5" s="50">
        <v>6</v>
      </c>
      <c r="H5" s="50">
        <v>7</v>
      </c>
      <c r="I5" s="50">
        <v>8</v>
      </c>
      <c r="J5" s="50">
        <v>9</v>
      </c>
      <c r="K5" s="54">
        <v>10</v>
      </c>
    </row>
    <row r="6" spans="1:11" ht="36" customHeight="1">
      <c r="A6" s="51" t="s">
        <v>77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36" customHeight="1">
      <c r="A7" s="29" t="s">
        <v>141</v>
      </c>
      <c r="B7" s="53">
        <v>341.61290050000002</v>
      </c>
      <c r="C7" s="53">
        <f>SUM(D7:E7)</f>
        <v>341.61290050000002</v>
      </c>
      <c r="D7" s="53">
        <v>321.29290049999997</v>
      </c>
      <c r="E7" s="53">
        <v>20.32</v>
      </c>
      <c r="F7" s="52"/>
      <c r="G7" s="52"/>
      <c r="H7" s="52"/>
      <c r="I7" s="52"/>
      <c r="J7" s="52"/>
      <c r="K7" s="52"/>
    </row>
    <row r="8" spans="1:11" ht="36" customHeight="1">
      <c r="A8" s="32"/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1:11" ht="36" customHeight="1">
      <c r="A9" s="32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36" customHeight="1">
      <c r="A10" s="32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36" customHeight="1">
      <c r="A11" s="32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ht="36" customHeight="1">
      <c r="A12" s="32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36" customHeight="1">
      <c r="A13" s="32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36" customHeight="1">
      <c r="A14" s="32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 ht="36" customHeight="1">
      <c r="A15" s="32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>
      <c r="A16" s="34" t="s">
        <v>92</v>
      </c>
    </row>
  </sheetData>
  <mergeCells count="6">
    <mergeCell ref="A1:K1"/>
    <mergeCell ref="C3:E3"/>
    <mergeCell ref="F3:H3"/>
    <mergeCell ref="I3:K3"/>
    <mergeCell ref="A3:A4"/>
    <mergeCell ref="B3:B4"/>
  </mergeCells>
  <phoneticPr fontId="22" type="noConversion"/>
  <printOptions horizontalCentered="1"/>
  <pageMargins left="0.75138888888888899" right="0.75138888888888899" top="1" bottom="1" header="0.5" footer="0.5"/>
  <pageSetup paperSize="9" scale="8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6"/>
  <sheetViews>
    <sheetView topLeftCell="A10" workbookViewId="0">
      <selection activeCell="D15" sqref="D15"/>
    </sheetView>
  </sheetViews>
  <sheetFormatPr defaultColWidth="9" defaultRowHeight="13.5"/>
  <cols>
    <col min="1" max="1" width="11.25" customWidth="1"/>
    <col min="2" max="2" width="29.875" customWidth="1"/>
    <col min="3" max="3" width="15.5" style="46" customWidth="1"/>
    <col min="4" max="4" width="16.625" style="46" customWidth="1"/>
    <col min="5" max="5" width="12" style="46" customWidth="1"/>
  </cols>
  <sheetData>
    <row r="1" spans="1:5" ht="20.25">
      <c r="A1" s="74" t="s">
        <v>142</v>
      </c>
      <c r="B1" s="74"/>
      <c r="C1" s="75"/>
      <c r="D1" s="75"/>
      <c r="E1" s="75"/>
    </row>
    <row r="2" spans="1:5">
      <c r="A2" s="13"/>
      <c r="B2" s="14"/>
      <c r="C2" s="47"/>
      <c r="D2" s="47"/>
      <c r="E2" s="47" t="s">
        <v>1</v>
      </c>
    </row>
    <row r="3" spans="1:5" ht="21" customHeight="1">
      <c r="A3" s="72" t="s">
        <v>72</v>
      </c>
      <c r="B3" s="72"/>
      <c r="C3" s="73" t="s">
        <v>137</v>
      </c>
      <c r="D3" s="73"/>
      <c r="E3" s="73"/>
    </row>
    <row r="4" spans="1:5" ht="21" customHeight="1">
      <c r="A4" s="21" t="s">
        <v>143</v>
      </c>
      <c r="B4" s="21" t="s">
        <v>144</v>
      </c>
      <c r="C4" s="39" t="s">
        <v>96</v>
      </c>
      <c r="D4" s="39" t="s">
        <v>74</v>
      </c>
      <c r="E4" s="39" t="s">
        <v>75</v>
      </c>
    </row>
    <row r="5" spans="1:5" ht="21" customHeight="1">
      <c r="A5" s="21" t="s">
        <v>54</v>
      </c>
      <c r="B5" s="21" t="s">
        <v>54</v>
      </c>
      <c r="C5" s="21">
        <v>1</v>
      </c>
      <c r="D5" s="21">
        <v>2</v>
      </c>
      <c r="E5" s="21">
        <v>3</v>
      </c>
    </row>
    <row r="6" spans="1:5" s="25" customFormat="1" ht="21" customHeight="1">
      <c r="A6" s="29" t="s">
        <v>145</v>
      </c>
      <c r="B6" s="29" t="s">
        <v>77</v>
      </c>
      <c r="C6" s="40">
        <f t="shared" ref="C6:C12" si="0">SUM(D6:E6)</f>
        <v>341.61290050000002</v>
      </c>
      <c r="D6" s="40">
        <f>D7+D10+D19+D16</f>
        <v>321.29290049999997</v>
      </c>
      <c r="E6" s="40">
        <f>E7+E10+E16</f>
        <v>20.32</v>
      </c>
    </row>
    <row r="7" spans="1:5" s="36" customFormat="1" ht="30" customHeight="1">
      <c r="A7" s="17">
        <v>207</v>
      </c>
      <c r="B7" s="17" t="s">
        <v>146</v>
      </c>
      <c r="C7" s="40">
        <f t="shared" si="0"/>
        <v>257.34659260000001</v>
      </c>
      <c r="D7" s="40">
        <v>237.02659259999999</v>
      </c>
      <c r="E7" s="29">
        <v>20.32</v>
      </c>
    </row>
    <row r="8" spans="1:5" s="36" customFormat="1" ht="30" customHeight="1">
      <c r="A8" s="48">
        <v>20703</v>
      </c>
      <c r="B8" s="48" t="s">
        <v>147</v>
      </c>
      <c r="C8" s="40">
        <f t="shared" si="0"/>
        <v>257.34659260000001</v>
      </c>
      <c r="D8" s="40">
        <v>237.02659259999999</v>
      </c>
      <c r="E8" s="29">
        <v>20.32</v>
      </c>
    </row>
    <row r="9" spans="1:5" s="36" customFormat="1" ht="30" customHeight="1">
      <c r="A9" s="48">
        <v>2070302</v>
      </c>
      <c r="B9" s="48" t="s">
        <v>148</v>
      </c>
      <c r="C9" s="40">
        <f>SUM(D9:E9)</f>
        <v>257.34659260000001</v>
      </c>
      <c r="D9" s="40">
        <v>237.02659259999999</v>
      </c>
      <c r="E9" s="29">
        <v>20.32</v>
      </c>
    </row>
    <row r="10" spans="1:5" s="36" customFormat="1" ht="30" customHeight="1">
      <c r="A10" s="17">
        <v>208</v>
      </c>
      <c r="B10" s="17" t="s">
        <v>149</v>
      </c>
      <c r="C10" s="40">
        <f t="shared" si="0"/>
        <v>48.110712900000003</v>
      </c>
      <c r="D10" s="40">
        <f>D11+D14</f>
        <v>48.110712900000003</v>
      </c>
      <c r="E10" s="40"/>
    </row>
    <row r="11" spans="1:5" s="36" customFormat="1" ht="30" customHeight="1">
      <c r="A11" s="17">
        <v>20805</v>
      </c>
      <c r="B11" s="17" t="s">
        <v>150</v>
      </c>
      <c r="C11" s="40">
        <f t="shared" si="0"/>
        <v>43.509816000000001</v>
      </c>
      <c r="D11" s="40">
        <f>SUM(D12:D13)</f>
        <v>43.509816000000001</v>
      </c>
      <c r="E11" s="40"/>
    </row>
    <row r="12" spans="1:5" s="36" customFormat="1" ht="30" customHeight="1">
      <c r="A12" s="17">
        <v>2080505</v>
      </c>
      <c r="B12" s="17" t="s">
        <v>151</v>
      </c>
      <c r="C12" s="40">
        <f t="shared" si="0"/>
        <v>29.006544000000002</v>
      </c>
      <c r="D12" s="40">
        <v>29.006544000000002</v>
      </c>
      <c r="E12" s="40"/>
    </row>
    <row r="13" spans="1:5" s="36" customFormat="1" ht="30" customHeight="1">
      <c r="A13" s="17">
        <v>2080506</v>
      </c>
      <c r="B13" s="17" t="s">
        <v>152</v>
      </c>
      <c r="C13" s="40">
        <f t="shared" ref="C13:C18" si="1">SUM(D13:E13)</f>
        <v>14.503272000000001</v>
      </c>
      <c r="D13" s="40">
        <v>14.503272000000001</v>
      </c>
      <c r="E13" s="40"/>
    </row>
    <row r="14" spans="1:5" s="36" customFormat="1" ht="30" customHeight="1">
      <c r="A14" s="17">
        <v>20899</v>
      </c>
      <c r="B14" s="17" t="s">
        <v>153</v>
      </c>
      <c r="C14" s="40">
        <f t="shared" si="1"/>
        <v>4.6008969000000004</v>
      </c>
      <c r="D14" s="40">
        <f>SUM(D15)</f>
        <v>4.6008969000000004</v>
      </c>
      <c r="E14" s="40"/>
    </row>
    <row r="15" spans="1:5" s="36" customFormat="1" ht="30" customHeight="1">
      <c r="A15" s="17">
        <v>2089999</v>
      </c>
      <c r="B15" s="17" t="s">
        <v>153</v>
      </c>
      <c r="C15" s="40">
        <f t="shared" si="1"/>
        <v>4.6008969000000004</v>
      </c>
      <c r="D15" s="40">
        <v>4.6008969000000004</v>
      </c>
      <c r="E15" s="40"/>
    </row>
    <row r="16" spans="1:5" s="36" customFormat="1" ht="30" customHeight="1">
      <c r="A16" s="17">
        <v>210</v>
      </c>
      <c r="B16" s="17" t="s">
        <v>154</v>
      </c>
      <c r="C16" s="40">
        <f t="shared" si="1"/>
        <v>14.400687</v>
      </c>
      <c r="D16" s="40">
        <f>SUM(D17)</f>
        <v>14.400687</v>
      </c>
      <c r="E16" s="40"/>
    </row>
    <row r="17" spans="1:5" s="36" customFormat="1" ht="30" customHeight="1">
      <c r="A17" s="17">
        <v>21011</v>
      </c>
      <c r="B17" s="17" t="s">
        <v>155</v>
      </c>
      <c r="C17" s="40">
        <f t="shared" si="1"/>
        <v>14.400687</v>
      </c>
      <c r="D17" s="40">
        <f>SUM(D18:D18)</f>
        <v>14.400687</v>
      </c>
      <c r="E17" s="40"/>
    </row>
    <row r="18" spans="1:5" s="36" customFormat="1" ht="30" customHeight="1">
      <c r="A18" s="17">
        <v>2101102</v>
      </c>
      <c r="B18" s="17" t="s">
        <v>156</v>
      </c>
      <c r="C18" s="40">
        <f t="shared" si="1"/>
        <v>14.400687</v>
      </c>
      <c r="D18" s="40">
        <v>14.400687</v>
      </c>
      <c r="E18" s="44"/>
    </row>
    <row r="19" spans="1:5" s="36" customFormat="1" ht="30" customHeight="1">
      <c r="A19" s="17">
        <v>221</v>
      </c>
      <c r="B19" s="17" t="s">
        <v>157</v>
      </c>
      <c r="C19" s="40">
        <f>SUM(D19:E19)</f>
        <v>21.754908</v>
      </c>
      <c r="D19" s="40">
        <f>SUM(D21)</f>
        <v>21.754908</v>
      </c>
      <c r="E19" s="40"/>
    </row>
    <row r="20" spans="1:5" s="36" customFormat="1" ht="30" customHeight="1">
      <c r="A20" s="122" t="s">
        <v>343</v>
      </c>
      <c r="B20" s="122" t="s">
        <v>344</v>
      </c>
      <c r="C20" s="40">
        <f>SUM(D20:E20)</f>
        <v>21.754908</v>
      </c>
      <c r="D20" s="40">
        <v>21.754908</v>
      </c>
      <c r="E20" s="121"/>
    </row>
    <row r="21" spans="1:5" s="36" customFormat="1" ht="30" customHeight="1">
      <c r="A21" s="17">
        <v>2210201</v>
      </c>
      <c r="B21" s="17" t="s">
        <v>158</v>
      </c>
      <c r="C21" s="40">
        <f>SUM(D21:E21)</f>
        <v>21.754908</v>
      </c>
      <c r="D21" s="40">
        <v>21.754908</v>
      </c>
      <c r="E21" s="40"/>
    </row>
    <row r="22" spans="1:5" s="36" customFormat="1" ht="30" customHeight="1">
      <c r="A22" s="17"/>
      <c r="B22" s="17"/>
      <c r="C22" s="40"/>
      <c r="D22" s="40"/>
      <c r="E22" s="40"/>
    </row>
    <row r="23" spans="1:5" s="36" customFormat="1" ht="30" customHeight="1">
      <c r="A23" s="49"/>
      <c r="B23" s="49"/>
      <c r="C23" s="44"/>
      <c r="D23" s="44"/>
      <c r="E23" s="44"/>
    </row>
    <row r="24" spans="1:5">
      <c r="A24" s="34" t="s">
        <v>92</v>
      </c>
    </row>
    <row r="25" spans="1:5">
      <c r="A25" s="35" t="s">
        <v>133</v>
      </c>
    </row>
    <row r="26" spans="1:5">
      <c r="A26" s="35" t="s">
        <v>133</v>
      </c>
    </row>
  </sheetData>
  <mergeCells count="3">
    <mergeCell ref="A1:E1"/>
    <mergeCell ref="A3:B3"/>
    <mergeCell ref="C3:E3"/>
  </mergeCells>
  <phoneticPr fontId="22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D25" sqref="D25"/>
    </sheetView>
  </sheetViews>
  <sheetFormatPr defaultColWidth="9" defaultRowHeight="13.5"/>
  <cols>
    <col min="1" max="1" width="12" customWidth="1"/>
    <col min="2" max="2" width="21.125" customWidth="1"/>
    <col min="3" max="3" width="13.125" style="37" customWidth="1"/>
    <col min="4" max="5" width="20.25" style="37" customWidth="1"/>
  </cols>
  <sheetData>
    <row r="1" spans="1:5" ht="20.25">
      <c r="A1" s="74" t="s">
        <v>159</v>
      </c>
      <c r="B1" s="74"/>
      <c r="C1" s="75"/>
      <c r="D1" s="75"/>
      <c r="E1" s="75"/>
    </row>
    <row r="2" spans="1:5">
      <c r="A2" s="13"/>
      <c r="B2" s="14"/>
      <c r="C2" s="38"/>
      <c r="D2" s="38"/>
      <c r="E2" s="38" t="s">
        <v>1</v>
      </c>
    </row>
    <row r="3" spans="1:5" ht="24" customHeight="1">
      <c r="A3" s="72" t="s">
        <v>160</v>
      </c>
      <c r="B3" s="72"/>
      <c r="C3" s="73" t="s">
        <v>161</v>
      </c>
      <c r="D3" s="73"/>
      <c r="E3" s="73"/>
    </row>
    <row r="4" spans="1:5" ht="24" customHeight="1">
      <c r="A4" s="21" t="s">
        <v>143</v>
      </c>
      <c r="B4" s="21" t="s">
        <v>144</v>
      </c>
      <c r="C4" s="39" t="s">
        <v>96</v>
      </c>
      <c r="D4" s="39" t="s">
        <v>162</v>
      </c>
      <c r="E4" s="39" t="s">
        <v>163</v>
      </c>
    </row>
    <row r="5" spans="1:5" ht="20.100000000000001" customHeight="1">
      <c r="A5" s="21" t="s">
        <v>54</v>
      </c>
      <c r="B5" s="21" t="s">
        <v>54</v>
      </c>
      <c r="C5" s="21">
        <v>1</v>
      </c>
      <c r="D5" s="21">
        <v>2</v>
      </c>
      <c r="E5" s="21">
        <v>3</v>
      </c>
    </row>
    <row r="6" spans="1:5" s="25" customFormat="1" ht="20.100000000000001" customHeight="1">
      <c r="A6" s="29" t="s">
        <v>145</v>
      </c>
      <c r="B6" s="29" t="s">
        <v>77</v>
      </c>
      <c r="C6" s="40">
        <f>SUM(D6:E6)</f>
        <v>321.29290050000003</v>
      </c>
      <c r="D6" s="40">
        <f>D7</f>
        <v>290.83885790000005</v>
      </c>
      <c r="E6" s="40">
        <f>E17</f>
        <v>30.454042600000001</v>
      </c>
    </row>
    <row r="7" spans="1:5" s="36" customFormat="1" ht="20.100000000000001" customHeight="1">
      <c r="A7" s="17">
        <v>301</v>
      </c>
      <c r="B7" s="17" t="s">
        <v>164</v>
      </c>
      <c r="C7" s="40">
        <f>SUM(C8:C16)</f>
        <v>290.83885790000005</v>
      </c>
      <c r="D7" s="40">
        <f>SUM(D8:D16)</f>
        <v>290.83885790000005</v>
      </c>
      <c r="E7" s="41"/>
    </row>
    <row r="8" spans="1:5" s="25" customFormat="1" ht="20.100000000000001" customHeight="1">
      <c r="A8" s="17">
        <v>30101</v>
      </c>
      <c r="B8" s="17" t="s">
        <v>165</v>
      </c>
      <c r="C8" s="40">
        <f>SUM(D8:E8)</f>
        <v>90.133200000000002</v>
      </c>
      <c r="D8" s="40">
        <v>90.133200000000002</v>
      </c>
      <c r="E8" s="40"/>
    </row>
    <row r="9" spans="1:5" s="25" customFormat="1" ht="20.100000000000001" customHeight="1">
      <c r="A9" s="17">
        <v>30102</v>
      </c>
      <c r="B9" s="17" t="s">
        <v>166</v>
      </c>
      <c r="C9" s="40">
        <f>SUM(D9:E9)</f>
        <v>98.128249999999994</v>
      </c>
      <c r="D9" s="40">
        <v>98.128249999999994</v>
      </c>
      <c r="E9" s="40"/>
    </row>
    <row r="10" spans="1:5" s="25" customFormat="1" ht="24" customHeight="1">
      <c r="A10" s="17">
        <v>30103</v>
      </c>
      <c r="B10" s="17" t="s">
        <v>167</v>
      </c>
      <c r="C10" s="40">
        <f>SUM(D10:E10)</f>
        <v>18.3111</v>
      </c>
      <c r="D10" s="40">
        <v>18.3111</v>
      </c>
      <c r="E10" s="40"/>
    </row>
    <row r="11" spans="1:5" s="25" customFormat="1" ht="24" customHeight="1">
      <c r="A11" s="17">
        <v>30108</v>
      </c>
      <c r="B11" s="42" t="s">
        <v>168</v>
      </c>
      <c r="C11" s="40">
        <f t="shared" ref="C11:C15" si="0">SUM(D11:E11)</f>
        <v>29.006544000000002</v>
      </c>
      <c r="D11" s="40">
        <v>29.006544000000002</v>
      </c>
      <c r="E11" s="40"/>
    </row>
    <row r="12" spans="1:5" s="25" customFormat="1" ht="24" customHeight="1">
      <c r="A12" s="17">
        <v>30109</v>
      </c>
      <c r="B12" s="42" t="s">
        <v>169</v>
      </c>
      <c r="C12" s="40">
        <f t="shared" si="0"/>
        <v>14.503272000000001</v>
      </c>
      <c r="D12" s="40">
        <v>14.503272000000001</v>
      </c>
      <c r="E12" s="40"/>
    </row>
    <row r="13" spans="1:5" s="25" customFormat="1" ht="21" customHeight="1">
      <c r="A13" s="17">
        <v>30110</v>
      </c>
      <c r="B13" s="17" t="s">
        <v>170</v>
      </c>
      <c r="C13" s="40">
        <f t="shared" si="0"/>
        <v>11.295686999999999</v>
      </c>
      <c r="D13" s="40">
        <v>11.295686999999999</v>
      </c>
      <c r="E13" s="40"/>
    </row>
    <row r="14" spans="1:5" s="25" customFormat="1" ht="21" customHeight="1">
      <c r="A14" s="17">
        <v>30111</v>
      </c>
      <c r="B14" s="17" t="s">
        <v>171</v>
      </c>
      <c r="C14" s="40">
        <f t="shared" si="0"/>
        <v>3.105</v>
      </c>
      <c r="D14" s="40">
        <v>3.105</v>
      </c>
      <c r="E14" s="40"/>
    </row>
    <row r="15" spans="1:5" s="25" customFormat="1" ht="21" customHeight="1">
      <c r="A15" s="17">
        <v>30112</v>
      </c>
      <c r="B15" s="17" t="s">
        <v>172</v>
      </c>
      <c r="C15" s="40">
        <f t="shared" si="0"/>
        <v>4.6008969000000004</v>
      </c>
      <c r="D15" s="40">
        <v>4.6008969000000004</v>
      </c>
      <c r="E15" s="40"/>
    </row>
    <row r="16" spans="1:5" s="25" customFormat="1" ht="21" customHeight="1">
      <c r="A16" s="17">
        <v>30113</v>
      </c>
      <c r="B16" s="17" t="s">
        <v>158</v>
      </c>
      <c r="C16" s="40">
        <f>SUM(D16:E16)</f>
        <v>21.754908</v>
      </c>
      <c r="D16" s="40">
        <v>21.754908</v>
      </c>
      <c r="E16" s="40"/>
    </row>
    <row r="17" spans="1:5" s="25" customFormat="1" ht="21" customHeight="1">
      <c r="A17" s="17">
        <v>302</v>
      </c>
      <c r="B17" s="17" t="s">
        <v>173</v>
      </c>
      <c r="C17" s="40">
        <f>SUM(D17:E17)</f>
        <v>30.454042600000001</v>
      </c>
      <c r="D17" s="40"/>
      <c r="E17" s="40">
        <f>SUM(E18:E27)</f>
        <v>30.454042600000001</v>
      </c>
    </row>
    <row r="18" spans="1:5" s="25" customFormat="1" ht="21" customHeight="1">
      <c r="A18" s="17">
        <v>30201</v>
      </c>
      <c r="B18" s="17" t="s">
        <v>174</v>
      </c>
      <c r="C18" s="40">
        <f>SUM(D18:E18)</f>
        <v>8.68</v>
      </c>
      <c r="D18" s="40"/>
      <c r="E18" s="40">
        <v>8.68</v>
      </c>
    </row>
    <row r="19" spans="1:5" s="25" customFormat="1" ht="21" customHeight="1">
      <c r="A19" s="17">
        <v>30202</v>
      </c>
      <c r="B19" s="17" t="s">
        <v>175</v>
      </c>
      <c r="C19" s="40">
        <f t="shared" ref="C19:C22" si="1">SUM(D19:E19)</f>
        <v>0.2</v>
      </c>
      <c r="D19" s="40"/>
      <c r="E19" s="40">
        <v>0.2</v>
      </c>
    </row>
    <row r="20" spans="1:5" s="25" customFormat="1" ht="21" customHeight="1">
      <c r="A20" s="17">
        <v>30205</v>
      </c>
      <c r="B20" s="17" t="s">
        <v>176</v>
      </c>
      <c r="C20" s="40">
        <f t="shared" si="1"/>
        <v>0.1</v>
      </c>
      <c r="D20" s="40"/>
      <c r="E20" s="40">
        <v>0.1</v>
      </c>
    </row>
    <row r="21" spans="1:5" s="25" customFormat="1" ht="21" customHeight="1">
      <c r="A21" s="17">
        <v>30207</v>
      </c>
      <c r="B21" s="17" t="s">
        <v>177</v>
      </c>
      <c r="C21" s="40">
        <f t="shared" si="1"/>
        <v>0.5</v>
      </c>
      <c r="D21" s="40"/>
      <c r="E21" s="40">
        <v>0.5</v>
      </c>
    </row>
    <row r="22" spans="1:5" s="25" customFormat="1" ht="21" customHeight="1">
      <c r="A22" s="17">
        <v>30208</v>
      </c>
      <c r="B22" s="17" t="s">
        <v>178</v>
      </c>
      <c r="C22" s="40">
        <f t="shared" si="1"/>
        <v>8.9641900000000003</v>
      </c>
      <c r="D22" s="40"/>
      <c r="E22" s="43">
        <v>8.9641900000000003</v>
      </c>
    </row>
    <row r="23" spans="1:5" s="25" customFormat="1" ht="21" customHeight="1">
      <c r="A23" s="17">
        <v>30211</v>
      </c>
      <c r="B23" s="17" t="s">
        <v>179</v>
      </c>
      <c r="C23" s="40">
        <f t="shared" ref="C23:C27" si="2">SUM(D23:E23)</f>
        <v>1</v>
      </c>
      <c r="D23" s="40"/>
      <c r="E23" s="40">
        <v>1</v>
      </c>
    </row>
    <row r="24" spans="1:5" s="25" customFormat="1" ht="21" customHeight="1">
      <c r="A24" s="17">
        <v>30228</v>
      </c>
      <c r="B24" s="17" t="s">
        <v>180</v>
      </c>
      <c r="C24" s="40">
        <f t="shared" si="2"/>
        <v>2.0853576</v>
      </c>
      <c r="D24" s="40"/>
      <c r="E24" s="43">
        <v>2.0853576</v>
      </c>
    </row>
    <row r="25" spans="1:5" s="25" customFormat="1" ht="21" customHeight="1">
      <c r="A25" s="17">
        <v>30229</v>
      </c>
      <c r="B25" s="17" t="s">
        <v>181</v>
      </c>
      <c r="C25" s="40">
        <f t="shared" si="2"/>
        <v>4.3444950000000002</v>
      </c>
      <c r="D25" s="40"/>
      <c r="E25" s="43">
        <v>4.3444950000000002</v>
      </c>
    </row>
    <row r="26" spans="1:5" s="25" customFormat="1" ht="21" customHeight="1">
      <c r="A26" s="17">
        <v>30217</v>
      </c>
      <c r="B26" s="17" t="s">
        <v>182</v>
      </c>
      <c r="C26" s="40">
        <f t="shared" si="2"/>
        <v>0.32</v>
      </c>
      <c r="D26" s="40"/>
      <c r="E26" s="40">
        <v>0.32</v>
      </c>
    </row>
    <row r="27" spans="1:5" s="25" customFormat="1" ht="21" customHeight="1">
      <c r="A27" s="17">
        <v>30299</v>
      </c>
      <c r="B27" s="17" t="s">
        <v>183</v>
      </c>
      <c r="C27" s="40">
        <f t="shared" si="2"/>
        <v>4.26</v>
      </c>
      <c r="D27" s="44"/>
      <c r="E27" s="43">
        <v>4.26</v>
      </c>
    </row>
    <row r="28" spans="1:5" s="25" customFormat="1" ht="21" customHeight="1">
      <c r="A28" s="45"/>
      <c r="B28" s="45"/>
      <c r="C28" s="44"/>
      <c r="D28" s="44"/>
      <c r="E28" s="44"/>
    </row>
    <row r="29" spans="1:5">
      <c r="A29" s="34" t="s">
        <v>92</v>
      </c>
    </row>
    <row r="30" spans="1:5">
      <c r="A30" s="35" t="s">
        <v>133</v>
      </c>
    </row>
  </sheetData>
  <mergeCells count="3">
    <mergeCell ref="A1:E1"/>
    <mergeCell ref="A3:B3"/>
    <mergeCell ref="C3:E3"/>
  </mergeCells>
  <phoneticPr fontId="22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K7" sqref="K7"/>
    </sheetView>
  </sheetViews>
  <sheetFormatPr defaultColWidth="9" defaultRowHeight="13.5"/>
  <cols>
    <col min="1" max="1" width="29" customWidth="1"/>
    <col min="2" max="8" width="14.625" customWidth="1"/>
  </cols>
  <sheetData>
    <row r="1" spans="1:8" ht="20.25">
      <c r="A1" s="74" t="s">
        <v>184</v>
      </c>
      <c r="B1" s="74"/>
      <c r="C1" s="74"/>
      <c r="D1" s="74"/>
      <c r="E1" s="74"/>
      <c r="F1" s="74"/>
      <c r="G1" s="74"/>
      <c r="H1" s="74"/>
    </row>
    <row r="2" spans="1:8">
      <c r="A2" s="13"/>
      <c r="B2" s="14"/>
      <c r="C2" s="14"/>
      <c r="D2" s="14"/>
      <c r="E2" s="14"/>
      <c r="F2" s="14"/>
      <c r="G2" s="14"/>
      <c r="H2" s="14" t="s">
        <v>1</v>
      </c>
    </row>
    <row r="3" spans="1:8" ht="39.950000000000003" customHeight="1">
      <c r="A3" s="72" t="s">
        <v>135</v>
      </c>
      <c r="B3" s="76" t="s">
        <v>185</v>
      </c>
      <c r="C3" s="76"/>
      <c r="D3" s="76"/>
      <c r="E3" s="76"/>
      <c r="F3" s="76"/>
      <c r="G3" s="76" t="s">
        <v>186</v>
      </c>
      <c r="H3" s="76" t="s">
        <v>187</v>
      </c>
    </row>
    <row r="4" spans="1:8" ht="39.950000000000003" customHeight="1">
      <c r="A4" s="72"/>
      <c r="B4" s="76" t="s">
        <v>96</v>
      </c>
      <c r="C4" s="76" t="s">
        <v>188</v>
      </c>
      <c r="D4" s="76" t="s">
        <v>189</v>
      </c>
      <c r="E4" s="76" t="s">
        <v>190</v>
      </c>
      <c r="F4" s="76"/>
      <c r="G4" s="76"/>
      <c r="H4" s="76"/>
    </row>
    <row r="5" spans="1:8" ht="39.950000000000003" customHeight="1">
      <c r="A5" s="72"/>
      <c r="B5" s="76"/>
      <c r="C5" s="76"/>
      <c r="D5" s="76"/>
      <c r="E5" s="16" t="s">
        <v>191</v>
      </c>
      <c r="F5" s="16" t="s">
        <v>192</v>
      </c>
      <c r="G5" s="76"/>
      <c r="H5" s="76"/>
    </row>
    <row r="6" spans="1:8" ht="39.950000000000003" customHeight="1">
      <c r="A6" s="16" t="s">
        <v>54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</row>
    <row r="7" spans="1:8" s="25" customFormat="1" ht="39.950000000000003" customHeight="1">
      <c r="A7" s="29" t="s">
        <v>77</v>
      </c>
      <c r="B7" s="30"/>
      <c r="C7" s="30"/>
      <c r="D7" s="30"/>
      <c r="E7" s="30"/>
      <c r="F7" s="30"/>
      <c r="G7" s="30"/>
      <c r="H7" s="30"/>
    </row>
    <row r="8" spans="1:8" s="28" customFormat="1" ht="39.950000000000003" customHeight="1">
      <c r="A8" s="29" t="s">
        <v>141</v>
      </c>
      <c r="B8" s="31">
        <v>0.32</v>
      </c>
      <c r="C8" s="31"/>
      <c r="D8" s="31">
        <v>0.32</v>
      </c>
      <c r="E8" s="31"/>
      <c r="F8" s="31"/>
      <c r="G8" s="31">
        <v>0</v>
      </c>
      <c r="H8" s="31">
        <v>0</v>
      </c>
    </row>
    <row r="9" spans="1:8" ht="39.950000000000003" customHeight="1">
      <c r="A9" s="32"/>
      <c r="B9" s="33"/>
      <c r="C9" s="33"/>
      <c r="D9" s="33"/>
      <c r="E9" s="33"/>
      <c r="F9" s="33"/>
      <c r="G9" s="33"/>
      <c r="H9" s="33"/>
    </row>
    <row r="10" spans="1:8" ht="39.950000000000003" customHeight="1">
      <c r="A10" s="32"/>
      <c r="B10" s="33"/>
      <c r="C10" s="33"/>
      <c r="D10" s="33"/>
      <c r="E10" s="33"/>
      <c r="F10" s="33"/>
      <c r="G10" s="33"/>
      <c r="H10" s="33"/>
    </row>
    <row r="11" spans="1:8" ht="39.950000000000003" customHeight="1">
      <c r="A11" s="32"/>
      <c r="B11" s="33"/>
      <c r="C11" s="33"/>
      <c r="D11" s="33"/>
      <c r="E11" s="33"/>
      <c r="F11" s="33"/>
      <c r="G11" s="33"/>
      <c r="H11" s="33"/>
    </row>
    <row r="12" spans="1:8" ht="39.950000000000003" customHeight="1">
      <c r="A12" s="32"/>
      <c r="B12" s="33"/>
      <c r="C12" s="33"/>
      <c r="D12" s="33"/>
      <c r="E12" s="33"/>
      <c r="F12" s="33"/>
      <c r="G12" s="33"/>
      <c r="H12" s="33"/>
    </row>
    <row r="13" spans="1:8" ht="39.950000000000003" customHeight="1">
      <c r="A13" s="32"/>
      <c r="B13" s="33"/>
      <c r="C13" s="33"/>
      <c r="D13" s="33"/>
      <c r="E13" s="33"/>
      <c r="F13" s="33"/>
      <c r="G13" s="33"/>
      <c r="H13" s="33"/>
    </row>
    <row r="14" spans="1:8" ht="39.950000000000003" customHeight="1">
      <c r="A14" s="32"/>
      <c r="B14" s="33"/>
      <c r="C14" s="33"/>
      <c r="D14" s="33"/>
      <c r="E14" s="33"/>
      <c r="F14" s="33"/>
      <c r="G14" s="33"/>
      <c r="H14" s="33"/>
    </row>
    <row r="15" spans="1:8" ht="39.950000000000003" customHeight="1">
      <c r="A15" s="32"/>
      <c r="B15" s="33"/>
      <c r="C15" s="33"/>
      <c r="D15" s="33"/>
      <c r="E15" s="33"/>
      <c r="F15" s="33"/>
      <c r="G15" s="33"/>
      <c r="H15" s="33"/>
    </row>
    <row r="16" spans="1:8" ht="39.950000000000003" customHeight="1">
      <c r="A16" s="32"/>
      <c r="B16" s="33"/>
      <c r="C16" s="33"/>
      <c r="D16" s="33"/>
      <c r="E16" s="33"/>
      <c r="F16" s="33"/>
      <c r="G16" s="33"/>
      <c r="H16" s="33"/>
    </row>
    <row r="17" spans="1:1">
      <c r="A17" s="34" t="s">
        <v>92</v>
      </c>
    </row>
    <row r="18" spans="1:1">
      <c r="A18" s="35" t="s">
        <v>133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22" type="noConversion"/>
  <pageMargins left="0.75" right="0.75" top="1" bottom="1" header="0.5" footer="0.5"/>
  <pageSetup paperSize="9" scale="67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2"/>
  <sheetViews>
    <sheetView topLeftCell="A6" workbookViewId="0">
      <selection activeCell="C5" sqref="C5:D21"/>
    </sheetView>
  </sheetViews>
  <sheetFormatPr defaultColWidth="9" defaultRowHeight="13.5"/>
  <cols>
    <col min="1" max="1" width="13.25" customWidth="1"/>
    <col min="2" max="2" width="24.375" customWidth="1"/>
    <col min="3" max="5" width="14.5" style="25" customWidth="1"/>
  </cols>
  <sheetData>
    <row r="1" spans="1:5" ht="20.25">
      <c r="A1" s="74" t="s">
        <v>193</v>
      </c>
      <c r="B1" s="74"/>
      <c r="C1" s="74"/>
      <c r="D1" s="74"/>
      <c r="E1" s="74"/>
    </row>
    <row r="2" spans="1:5">
      <c r="A2" s="13"/>
      <c r="B2" s="14"/>
      <c r="C2" s="26"/>
      <c r="D2" s="26"/>
      <c r="E2" s="26" t="s">
        <v>1</v>
      </c>
    </row>
    <row r="3" spans="1:5" ht="35.1" customHeight="1">
      <c r="A3" s="21" t="s">
        <v>194</v>
      </c>
      <c r="B3" s="21" t="s">
        <v>4</v>
      </c>
      <c r="C3" s="21" t="s">
        <v>96</v>
      </c>
      <c r="D3" s="21" t="s">
        <v>74</v>
      </c>
      <c r="E3" s="21" t="s">
        <v>75</v>
      </c>
    </row>
    <row r="4" spans="1:5" ht="35.1" customHeight="1">
      <c r="A4" s="21" t="s">
        <v>54</v>
      </c>
      <c r="B4" s="21" t="s">
        <v>54</v>
      </c>
      <c r="C4" s="21">
        <v>1</v>
      </c>
      <c r="D4" s="21">
        <v>2</v>
      </c>
      <c r="E4" s="21">
        <v>3</v>
      </c>
    </row>
    <row r="5" spans="1:5" ht="27" customHeight="1">
      <c r="A5" s="24"/>
      <c r="B5" s="22" t="s">
        <v>136</v>
      </c>
      <c r="C5" s="24"/>
      <c r="D5" s="24"/>
      <c r="E5" s="24"/>
    </row>
    <row r="6" spans="1:5" ht="27" customHeight="1">
      <c r="A6" s="27">
        <v>1</v>
      </c>
      <c r="B6" s="19" t="s">
        <v>195</v>
      </c>
      <c r="C6" s="24"/>
      <c r="D6" s="24"/>
      <c r="E6" s="24"/>
    </row>
    <row r="7" spans="1:5" ht="27" customHeight="1">
      <c r="A7" s="27">
        <v>2</v>
      </c>
      <c r="B7" s="19" t="s">
        <v>196</v>
      </c>
      <c r="C7" s="24"/>
      <c r="D7" s="24"/>
      <c r="E7" s="24"/>
    </row>
    <row r="8" spans="1:5" ht="27" customHeight="1">
      <c r="A8" s="27">
        <v>3</v>
      </c>
      <c r="B8" s="19" t="s">
        <v>197</v>
      </c>
      <c r="C8" s="24"/>
      <c r="D8" s="24"/>
      <c r="E8" s="24"/>
    </row>
    <row r="9" spans="1:5" ht="27" customHeight="1">
      <c r="A9" s="27">
        <v>4</v>
      </c>
      <c r="B9" s="19" t="s">
        <v>198</v>
      </c>
      <c r="C9" s="24"/>
      <c r="D9" s="24"/>
      <c r="E9" s="24"/>
    </row>
    <row r="10" spans="1:5" ht="27" customHeight="1">
      <c r="A10" s="27">
        <v>5</v>
      </c>
      <c r="B10" s="19" t="s">
        <v>199</v>
      </c>
      <c r="C10" s="24"/>
      <c r="D10" s="24"/>
      <c r="E10" s="24"/>
    </row>
    <row r="11" spans="1:5" ht="27" customHeight="1">
      <c r="A11" s="27">
        <v>6</v>
      </c>
      <c r="B11" s="19" t="s">
        <v>200</v>
      </c>
      <c r="C11" s="24"/>
      <c r="D11" s="24"/>
      <c r="E11" s="24"/>
    </row>
    <row r="12" spans="1:5" ht="27" customHeight="1">
      <c r="A12" s="27">
        <v>7</v>
      </c>
      <c r="B12" s="19" t="s">
        <v>201</v>
      </c>
      <c r="C12" s="24"/>
      <c r="D12" s="24"/>
      <c r="E12" s="24"/>
    </row>
    <row r="13" spans="1:5" ht="27" customHeight="1">
      <c r="A13" s="27">
        <v>8</v>
      </c>
      <c r="B13" s="19" t="s">
        <v>202</v>
      </c>
      <c r="C13" s="24"/>
      <c r="D13" s="24"/>
      <c r="E13" s="24"/>
    </row>
    <row r="14" spans="1:5" ht="27" customHeight="1">
      <c r="A14" s="27">
        <v>9</v>
      </c>
      <c r="B14" s="19" t="s">
        <v>203</v>
      </c>
      <c r="C14" s="24"/>
      <c r="D14" s="24"/>
      <c r="E14" s="24"/>
    </row>
    <row r="15" spans="1:5" ht="27" customHeight="1">
      <c r="A15" s="27">
        <v>10</v>
      </c>
      <c r="B15" s="19" t="s">
        <v>204</v>
      </c>
      <c r="C15" s="24"/>
      <c r="D15" s="24"/>
      <c r="E15" s="24"/>
    </row>
    <row r="16" spans="1:5" ht="27" customHeight="1">
      <c r="A16" s="27">
        <v>11</v>
      </c>
      <c r="B16" s="19" t="s">
        <v>205</v>
      </c>
      <c r="C16" s="24"/>
      <c r="D16" s="24"/>
      <c r="E16" s="24"/>
    </row>
    <row r="17" spans="1:5" ht="27" customHeight="1">
      <c r="A17" s="27">
        <v>12</v>
      </c>
      <c r="B17" s="19" t="s">
        <v>206</v>
      </c>
      <c r="C17" s="24"/>
      <c r="D17" s="24"/>
      <c r="E17" s="24"/>
    </row>
    <row r="18" spans="1:5" ht="27" customHeight="1">
      <c r="A18" s="27">
        <v>13</v>
      </c>
      <c r="B18" s="19" t="s">
        <v>207</v>
      </c>
      <c r="C18" s="24"/>
      <c r="D18" s="24"/>
      <c r="E18" s="24"/>
    </row>
    <row r="19" spans="1:5" ht="27" customHeight="1">
      <c r="A19" s="27">
        <v>14</v>
      </c>
      <c r="B19" s="19" t="s">
        <v>208</v>
      </c>
      <c r="C19" s="24"/>
      <c r="D19" s="24"/>
      <c r="E19" s="24"/>
    </row>
    <row r="20" spans="1:5" ht="27" customHeight="1">
      <c r="A20" s="27">
        <v>15</v>
      </c>
      <c r="B20" s="19" t="s">
        <v>209</v>
      </c>
      <c r="C20" s="24"/>
      <c r="D20" s="24"/>
      <c r="E20" s="24"/>
    </row>
    <row r="21" spans="1:5" ht="27" customHeight="1">
      <c r="A21" s="27"/>
      <c r="B21" s="19"/>
      <c r="C21" s="24"/>
      <c r="D21" s="24"/>
      <c r="E21" s="24"/>
    </row>
    <row r="22" spans="1:5">
      <c r="A22" s="20" t="s">
        <v>52</v>
      </c>
    </row>
  </sheetData>
  <mergeCells count="1">
    <mergeCell ref="A1:E1"/>
  </mergeCells>
  <phoneticPr fontId="22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5项目绩效目标申报表</vt:lpstr>
      <vt:lpstr>5项目绩效目标申报表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2024-02-01T09:31:00Z</cp:lastPrinted>
  <dcterms:created xsi:type="dcterms:W3CDTF">2023-04-12T15:17:00Z</dcterms:created>
  <dcterms:modified xsi:type="dcterms:W3CDTF">2025-02-11T08:35:14Z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560641D8116545B9B7C95C47C1992B3B_13</vt:lpwstr>
  </property>
  <property fmtid="{D5CDD505-2E9C-101B-9397-08002B2CF9AE}" pid="3" name="KSOProductBuildVer">
    <vt:lpwstr>2052-12.1.0.19770</vt:lpwstr>
  </property>
</Properties>
</file>