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6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<sst xmlns="http://schemas.openxmlformats.org/spreadsheetml/2006/main" count="411" uniqueCount="314">
  <si>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</si>
  <si>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</si>
  <si>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</si>
  <si>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</si>
  <si>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</si>
  <si>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</si>
  <si>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</si>
  <si>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t>一、一般公共服务支出</t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</si>
  <si>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</si>
  <si>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</si>
  <si>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</si>
  <si>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</si>
  <si>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</si>
  <si>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</si>
  <si>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</si>
  <si>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</si>
  <si>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</si>
  <si>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</si>
  <si>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</si>
  <si>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</si>
  <si>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</si>
  <si>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</si>
  <si>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</si>
  <si>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</si>
  <si>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</si>
  <si>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</si>
  <si>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</si>
  <si>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</si>
  <si>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</si>
  <si>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</si>
  <si>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</si>
  <si>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</si>
  <si>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</si>
  <si>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</si>
  <si>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</si>
  <si>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</si>
  <si>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</si>
  <si>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</si>
  <si>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</si>
  <si>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</si>
  <si>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</si>
  <si>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</si>
  <si>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</si>
  <si>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</si>
  <si>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</si>
  <si>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</si>
  <si>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</si>
  <si>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</si>
  <si>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</si>
  <si>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</si>
  <si>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</si>
  <si>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</si>
  <si>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</si>
  <si>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</si>
  <si>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</si>
  <si>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</si>
  <si>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 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</si>
  <si>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</si>
  <si>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</si>
  <si>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</si>
  <si>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</si>
  <si>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</si>
  <si>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</si>
  <si>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</si>
  <si>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</si>
  <si>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</si>
  <si>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</si>
  <si>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</si>
  <si>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</si>
  <si>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</si>
  <si>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</si>
  <si>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</si>
  <si>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</si>
  <si>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rFont val="宋体"/>
        <charset val="134"/>
      </rPr>
      <t>功能分类科目</t>
    </r>
  </si>
  <si>
    <r>
      <rPr>
        <b/>
        <sz val="9"/>
        <rFont val="宋体"/>
        <charset val="134"/>
      </rPr>
      <t>支出合计</t>
    </r>
  </si>
  <si>
    <r>
      <rPr>
        <b/>
        <sz val="9"/>
        <rFont val="宋体"/>
        <charset val="134"/>
      </rPr>
      <t>基本支出</t>
    </r>
  </si>
  <si>
    <r>
      <rPr>
        <b/>
        <sz val="9"/>
        <rFont val="宋体"/>
        <charset val="134"/>
      </rPr>
      <t>项目支出</t>
    </r>
  </si>
  <si>
    <r>
      <rPr>
        <b/>
        <sz val="9"/>
        <rFont val="宋体"/>
        <charset val="134"/>
      </rPr>
      <t>上年结转</t>
    </r>
  </si>
  <si>
    <r>
      <rPr>
        <b/>
        <sz val="9"/>
        <rFont val="宋体"/>
        <charset val="134"/>
      </rPr>
      <t>**</t>
    </r>
  </si>
  <si>
    <t>总计</t>
  </si>
  <si>
    <t>教育支出</t>
  </si>
  <si>
    <t>普通教育支出</t>
  </si>
  <si>
    <t>行政运行</t>
  </si>
  <si>
    <t>事业运行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</si>
  <si>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</si>
  <si>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</si>
  <si>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</si>
  <si>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</si>
  <si>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</si>
  <si>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</si>
  <si>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</si>
  <si>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行政单位医疗</t>
  </si>
  <si>
    <t>住房保障支出</t>
  </si>
  <si>
    <t>住房改革支出</t>
  </si>
  <si>
    <t>住房公积金</t>
  </si>
  <si>
    <t>抚恤金</t>
  </si>
  <si>
    <t>其他优抚支出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</si>
  <si>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</si>
  <si>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</si>
  <si>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</si>
  <si>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</si>
  <si>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</si>
  <si>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</si>
  <si>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</si>
  <si>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</si>
  <si>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</si>
  <si>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</si>
  <si>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</si>
  <si>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</si>
  <si>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</si>
  <si>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</si>
  <si>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</si>
  <si>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</si>
  <si>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</si>
  <si>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</si>
  <si>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</si>
  <si>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</si>
  <si>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</si>
  <si>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</si>
  <si>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</si>
  <si>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</si>
  <si>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</si>
  <si>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</si>
  <si>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</si>
  <si>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</si>
  <si>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</si>
  <si>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</si>
  <si>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</si>
  <si>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</si>
  <si>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</si>
  <si>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</si>
  <si>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</si>
  <si>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</si>
  <si>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</si>
  <si>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</si>
  <si>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</si>
  <si>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</si>
  <si>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</si>
  <si>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</si>
  <si>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</si>
  <si>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</si>
  <si>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</si>
  <si>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</si>
  <si>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</si>
  <si>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</si>
  <si>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</si>
  <si>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</si>
  <si>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**</t>
    </r>
  </si>
  <si>
    <r>
      <rPr>
        <b/>
        <sz val="9"/>
        <color theme="1"/>
        <rFont val="宋体"/>
        <charset val="134"/>
      </rPr>
      <t>总计</t>
    </r>
  </si>
  <si>
    <t>华池县教育局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</si>
  <si>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</si>
  <si>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rFont val="宋体"/>
        <charset val="134"/>
      </rPr>
      <t>一般公共预算支出</t>
    </r>
  </si>
  <si>
    <r>
      <rPr>
        <b/>
        <sz val="9"/>
        <rFont val="宋体"/>
        <charset val="134"/>
      </rPr>
      <t>科目编码</t>
    </r>
  </si>
  <si>
    <r>
      <rPr>
        <b/>
        <sz val="9"/>
        <rFont val="宋体"/>
        <charset val="134"/>
      </rPr>
      <t>科目名称</t>
    </r>
  </si>
  <si>
    <r>
      <rPr>
        <b/>
        <sz val="9"/>
        <rFont val="宋体"/>
        <charset val="134"/>
      </rPr>
      <t>合计</t>
    </r>
  </si>
  <si>
    <r>
      <rPr>
        <b/>
        <sz val="9"/>
        <color theme="1"/>
        <rFont val="宋体"/>
        <charset val="134"/>
      </rPr>
      <t xml:space="preserve"> </t>
    </r>
  </si>
  <si>
    <t>201</t>
  </si>
  <si>
    <t>一般公共服务支出</t>
  </si>
  <si>
    <t>20106</t>
  </si>
  <si>
    <t>财政事务</t>
  </si>
  <si>
    <t>2010601</t>
  </si>
  <si>
    <t>2010650</t>
  </si>
  <si>
    <t>208</t>
  </si>
  <si>
    <t>20805</t>
  </si>
  <si>
    <t>2080505</t>
  </si>
  <si>
    <t>2080506</t>
  </si>
  <si>
    <t>20899</t>
  </si>
  <si>
    <t>210</t>
  </si>
  <si>
    <t>21011</t>
  </si>
  <si>
    <t>2101101</t>
  </si>
  <si>
    <t>事业单位医疗</t>
  </si>
  <si>
    <t>221</t>
  </si>
  <si>
    <t>22102</t>
  </si>
  <si>
    <t>2210201</t>
  </si>
  <si>
    <t>备注：无内容应公开空表并说明情况。</t>
  </si>
  <si>
    <t>表七、一般公共预算基本支出情况表</t>
  </si>
  <si>
    <t>经济分类科目</t>
  </si>
  <si>
    <t>一般公共预算基本支出</t>
  </si>
  <si>
    <t>科目编码</t>
  </si>
  <si>
    <t>科目名称</t>
  </si>
  <si>
    <t>合计</t>
  </si>
  <si>
    <t>人员经费</t>
  </si>
  <si>
    <t>公用经费</t>
  </si>
  <si>
    <t>**</t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</si>
  <si>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</si>
  <si>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</si>
  <si>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</si>
  <si>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</si>
  <si>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</si>
  <si>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</si>
  <si>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</si>
  <si>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</si>
  <si>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</si>
  <si>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商品和服务支出</t>
  </si>
  <si>
    <t>办公费</t>
  </si>
  <si>
    <t>印刷费</t>
  </si>
  <si>
    <t>水费</t>
  </si>
  <si>
    <t>电费</t>
  </si>
  <si>
    <t>邮电费</t>
  </si>
  <si>
    <t>取暖费</t>
  </si>
  <si>
    <t>差旅费</t>
  </si>
  <si>
    <t>公务接待费</t>
  </si>
  <si>
    <t>工会经费</t>
  </si>
  <si>
    <t>福利费</t>
  </si>
  <si>
    <t>其他交通费用</t>
  </si>
  <si>
    <t>其他商品和服务支出</t>
  </si>
  <si>
    <t>对个人和家庭的补助</t>
  </si>
  <si>
    <t>生活补助</t>
  </si>
  <si>
    <t>其他个人和家庭的补助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</si>
  <si>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</si>
  <si>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</si>
  <si>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</si>
  <si>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</si>
  <si>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</si>
  <si>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</si>
  <si>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</si>
  <si>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</si>
  <si>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</si>
  <si>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</si>
  <si>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</si>
  <si>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</si>
  <si>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</si>
  <si>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</si>
  <si>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</si>
  <si>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</si>
  <si>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</si>
  <si>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</si>
  <si>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</si>
  <si>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</si>
  <si>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</si>
  <si>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</si>
  <si>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</si>
  <si>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</si>
  <si>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</si>
  <si>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</si>
  <si>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</si>
  <si>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</si>
  <si>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</si>
  <si>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</si>
  <si>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</si>
  <si>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</si>
  <si>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</si>
  <si>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</si>
  <si>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</si>
  <si>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部门（单位）整体支出绩效目标申报表（表十一）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</si>
  <si>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</si>
  <si>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</si>
  <si>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</si>
  <si>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目标1：确保资金按财务制度、年初预算规定拨付；</t>
  </si>
  <si>
    <t>目标2：通过采取系列措施，财政精细化、科学化管理水平不断提高；</t>
  </si>
  <si>
    <t>目标3：确保机构正常运转，工资、福利及时足额发放。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</si>
  <si>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</si>
  <si>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</si>
  <si>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</si>
  <si>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</si>
  <si>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</si>
  <si>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</si>
  <si>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</si>
  <si>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</si>
  <si>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</si>
  <si>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</si>
  <si>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</si>
  <si>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</si>
  <si>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</si>
  <si>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</si>
  <si>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   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</si>
  <si>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</si>
  <si>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</si>
  <si>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</si>
  <si>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</si>
  <si>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</si>
  <si>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</si>
  <si>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</si>
  <si>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</si>
  <si>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</si>
  <si>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</si>
  <si>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</si>
  <si>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</si>
  <si>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</si>
  <si>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</si>
  <si>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</si>
  <si>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</si>
  <si>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</si>
  <si>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</si>
  <si>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</si>
  <si>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</si>
  <si>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</si>
  <si>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</si>
  <si>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保障职工人数</t>
  </si>
  <si>
    <t>≥37人</t>
  </si>
  <si>
    <t>资金使用合规性</t>
  </si>
  <si>
    <t>项任务完成率</t>
  </si>
  <si>
    <t>预算项目数</t>
  </si>
  <si>
    <t>≥36</t>
  </si>
  <si>
    <t>各项工作完成及时性</t>
  </si>
  <si>
    <t>及时</t>
  </si>
  <si>
    <t>履职效果目标</t>
  </si>
  <si>
    <t>保障学校教学秩序正常开展</t>
  </si>
  <si>
    <t>保障</t>
  </si>
  <si>
    <t>指标：支出预算总额</t>
  </si>
  <si>
    <t>服务对象满意度</t>
  </si>
  <si>
    <t>家长对部门管理满意度</t>
  </si>
  <si>
    <t>≥96%</t>
  </si>
  <si>
    <t>教师对部门管理满意度</t>
  </si>
  <si>
    <t>≥97%</t>
  </si>
  <si>
    <t>长效管理</t>
  </si>
  <si>
    <t>各项工作制度完善率</t>
  </si>
  <si>
    <t>能力建设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</si>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</sst>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16"/>
      <color rgb="FF000000"/>
      <name val="仿宋_GB2312"/>
      <charset val="134"/>
    </font>
    <font>
      <sz val="11"/>
      <color rgb="FF000000"/>
      <name val="等线"/>
      <charset val="134"/>
    </font>
    <font>
      <b/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9"/>
      <color theme="1"/>
      <name val="SimSun"/>
      <charset val="134"/>
    </font>
    <font>
      <sz val="11"/>
      <color theme="1"/>
      <name val="等线"/>
      <charset val="134"/>
    </font>
    <font>
      <b/>
      <sz val="9"/>
      <color theme="1"/>
      <name val="SimSun"/>
      <charset val="134"/>
    </font>
    <font>
      <sz val="9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SimSun"/>
      <charset val="134"/>
    </font>
    <font>
      <sz val="9"/>
      <name val="SimSun"/>
      <charset val="134"/>
    </font>
    <font>
      <sz val="12"/>
      <name val="SimSun"/>
      <charset val="134"/>
    </font>
    <font>
      <b/>
      <sz val="10"/>
      <color theme="1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17" applyNumberFormat="0" applyAlignment="0" applyProtection="0">
      <alignment vertical="center"/>
    </xf>
    <xf numFmtId="0" fontId="40" fillId="6" borderId="18" applyNumberFormat="0" applyAlignment="0" applyProtection="0">
      <alignment vertical="center"/>
    </xf>
    <xf numFmtId="0" fontId="41" fillId="6" borderId="17" applyNumberFormat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50" fillId="0" borderId="0"/>
  </cellStyleXfs>
  <cellXfs count="1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9" fontId="4" fillId="0" borderId="4" xfId="0" applyNumberFormat="1" applyFont="1" applyFill="1" applyBorder="1" applyAlignment="1">
      <alignment horizontal="center" vertical="center" wrapText="1"/>
    </xf>
    <xf numFmtId="9" fontId="4" fillId="0" borderId="5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4" fillId="0" borderId="0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right" vertical="center"/>
    </xf>
    <xf numFmtId="0" fontId="2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right" vertical="center" wrapText="1"/>
    </xf>
    <xf numFmtId="176" fontId="25" fillId="0" borderId="1" xfId="0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/>
    </xf>
    <xf numFmtId="4" fontId="27" fillId="0" borderId="1" xfId="0" applyNumberFormat="1" applyFont="1" applyFill="1" applyBorder="1" applyAlignment="1">
      <alignment horizontal="right" vertical="center" wrapText="1"/>
    </xf>
    <xf numFmtId="176" fontId="26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176" fontId="5" fillId="2" borderId="1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left" vertical="center" indent="2"/>
    </xf>
    <xf numFmtId="0" fontId="28" fillId="3" borderId="1" xfId="0" applyFont="1" applyFill="1" applyBorder="1" applyAlignment="1">
      <alignment horizontal="justify" vertical="top"/>
    </xf>
    <xf numFmtId="4" fontId="29" fillId="0" borderId="1" xfId="0" applyNumberFormat="1" applyFont="1" applyFill="1" applyBorder="1" applyAlignment="1">
      <alignment horizontal="right" vertical="center" wrapText="1"/>
    </xf>
    <xf numFmtId="0" fontId="28" fillId="3" borderId="1" xfId="0" applyFont="1" applyFill="1" applyBorder="1" applyAlignment="1">
      <alignment horizontal="right" vertical="top"/>
    </xf>
    <xf numFmtId="0" fontId="29" fillId="0" borderId="1" xfId="0" applyFont="1" applyFill="1" applyBorder="1" applyAlignment="1">
      <alignment vertical="center" wrapText="1"/>
    </xf>
    <xf numFmtId="176" fontId="29" fillId="0" borderId="1" xfId="0" applyNumberFormat="1" applyFont="1" applyFill="1" applyBorder="1" applyAlignment="1">
      <alignment horizontal="right" vertical="center" wrapText="1"/>
    </xf>
    <xf numFmtId="0" fontId="30" fillId="0" borderId="1" xfId="0" applyFont="1" applyFill="1" applyBorder="1" applyAlignment="1">
      <alignment vertical="center" wrapText="1"/>
    </xf>
    <xf numFmtId="4" fontId="30" fillId="0" borderId="1" xfId="0" applyNumberFormat="1" applyFont="1" applyFill="1" applyBorder="1" applyAlignment="1">
      <alignment horizontal="right" vertical="center" wrapText="1"/>
    </xf>
    <xf numFmtId="176" fontId="30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indent="2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37" sqref="D37"/>
    </sheetView>
  </sheetViews>
  <sheetFormatPr defaultColWidth="9" defaultRowHeight="13.5" outlineLevelCol="3"/>
  <cols>
    <col min="1" max="1" width="28" customWidth="1"/>
    <col min="2" max="2" width="12.4416666666667" customWidth="1"/>
    <col min="3" max="3" width="30.625" customWidth="1"/>
    <col min="4" max="4" width="13.7583333333333" customWidth="1"/>
    <col min="8" max="8" width="12.8916666666667"/>
  </cols>
  <sheetData>
    <row r="1" ht="20.25" spans="1:4">
      <c r="A1" s="104" t="s">
        <v>0</v>
      </c>
      <c r="B1" s="104"/>
      <c r="C1" s="104"/>
      <c r="D1" s="104"/>
    </row>
    <row r="2" spans="1:4">
      <c r="A2" s="105"/>
      <c r="D2" t="s">
        <v>1</v>
      </c>
    </row>
    <row r="3" ht="15" customHeight="1" spans="1:4">
      <c r="A3" s="35" t="s">
        <v>2</v>
      </c>
      <c r="B3" s="35"/>
      <c r="C3" s="35" t="s">
        <v>3</v>
      </c>
      <c r="D3" s="35"/>
    </row>
    <row r="4" ht="15" customHeight="1" spans="1:4">
      <c r="A4" s="35" t="s">
        <v>4</v>
      </c>
      <c r="B4" s="35" t="s">
        <v>5</v>
      </c>
      <c r="C4" s="35" t="s">
        <v>4</v>
      </c>
      <c r="D4" s="35" t="s">
        <v>5</v>
      </c>
    </row>
    <row r="5" ht="15" customHeight="1" spans="1:4">
      <c r="A5" s="89" t="s">
        <v>6</v>
      </c>
      <c r="B5" s="87">
        <v>713.39</v>
      </c>
      <c r="C5" s="89" t="s">
        <v>7</v>
      </c>
      <c r="D5" s="46"/>
    </row>
    <row r="6" ht="15" customHeight="1" spans="1:4">
      <c r="A6" s="89" t="s">
        <v>8</v>
      </c>
      <c r="B6" s="106"/>
      <c r="C6" s="89" t="s">
        <v>9</v>
      </c>
      <c r="D6" s="46"/>
    </row>
    <row r="7" ht="15" customHeight="1" spans="1:4">
      <c r="A7" s="89" t="s">
        <v>10</v>
      </c>
      <c r="B7" s="106"/>
      <c r="C7" s="89" t="s">
        <v>11</v>
      </c>
      <c r="D7" s="46"/>
    </row>
    <row r="8" ht="15" customHeight="1" spans="1:4">
      <c r="A8" s="89" t="s">
        <v>12</v>
      </c>
      <c r="B8" s="106"/>
      <c r="C8" s="89" t="s">
        <v>13</v>
      </c>
      <c r="D8" s="46"/>
    </row>
    <row r="9" ht="15" customHeight="1" spans="1:4">
      <c r="A9" s="89" t="s">
        <v>14</v>
      </c>
      <c r="B9" s="106"/>
      <c r="C9" s="89" t="s">
        <v>15</v>
      </c>
      <c r="D9" s="46">
        <v>528.54</v>
      </c>
    </row>
    <row r="10" ht="15" customHeight="1" spans="1:4">
      <c r="A10" s="89" t="s">
        <v>16</v>
      </c>
      <c r="B10" s="106"/>
      <c r="C10" s="89" t="s">
        <v>17</v>
      </c>
      <c r="D10" s="46"/>
    </row>
    <row r="11" ht="15" customHeight="1" spans="1:4">
      <c r="A11" s="89" t="s">
        <v>18</v>
      </c>
      <c r="B11" s="106"/>
      <c r="C11" s="89" t="s">
        <v>19</v>
      </c>
      <c r="D11" s="46"/>
    </row>
    <row r="12" ht="15" customHeight="1" spans="1:4">
      <c r="A12" s="89" t="s">
        <v>20</v>
      </c>
      <c r="B12" s="106"/>
      <c r="C12" s="89" t="s">
        <v>21</v>
      </c>
      <c r="D12" s="46">
        <v>99.62</v>
      </c>
    </row>
    <row r="13" ht="15" customHeight="1" spans="1:4">
      <c r="A13" s="89" t="s">
        <v>22</v>
      </c>
      <c r="B13" s="106"/>
      <c r="C13" s="89" t="s">
        <v>23</v>
      </c>
      <c r="D13" s="46"/>
    </row>
    <row r="14" ht="15" customHeight="1" spans="1:4">
      <c r="A14" s="89"/>
      <c r="B14" s="91"/>
      <c r="C14" s="89" t="s">
        <v>24</v>
      </c>
      <c r="D14" s="46">
        <v>38.99</v>
      </c>
    </row>
    <row r="15" ht="15" customHeight="1" spans="1:4">
      <c r="A15" s="89"/>
      <c r="B15" s="91"/>
      <c r="C15" s="89" t="s">
        <v>25</v>
      </c>
      <c r="D15" s="46"/>
    </row>
    <row r="16" ht="15" customHeight="1" spans="1:4">
      <c r="A16" s="89"/>
      <c r="B16" s="91"/>
      <c r="C16" s="89" t="s">
        <v>26</v>
      </c>
      <c r="D16" s="46"/>
    </row>
    <row r="17" ht="15" customHeight="1" spans="1:4">
      <c r="A17" s="89"/>
      <c r="B17" s="91"/>
      <c r="C17" s="89" t="s">
        <v>27</v>
      </c>
      <c r="D17" s="46"/>
    </row>
    <row r="18" ht="15" customHeight="1" spans="1:4">
      <c r="A18" s="89"/>
      <c r="B18" s="91"/>
      <c r="C18" s="89" t="s">
        <v>28</v>
      </c>
      <c r="D18" s="46"/>
    </row>
    <row r="19" ht="15" customHeight="1" spans="1:4">
      <c r="A19" s="89"/>
      <c r="B19" s="91"/>
      <c r="C19" s="89" t="s">
        <v>29</v>
      </c>
      <c r="D19" s="46"/>
    </row>
    <row r="20" ht="15" customHeight="1" spans="1:4">
      <c r="A20" s="89"/>
      <c r="B20" s="91"/>
      <c r="C20" s="89" t="s">
        <v>30</v>
      </c>
      <c r="D20" s="46"/>
    </row>
    <row r="21" ht="15" customHeight="1" spans="1:4">
      <c r="A21" s="89"/>
      <c r="B21" s="91"/>
      <c r="C21" s="89" t="s">
        <v>31</v>
      </c>
      <c r="D21" s="46"/>
    </row>
    <row r="22" ht="15" customHeight="1" spans="1:4">
      <c r="A22" s="89"/>
      <c r="B22" s="91"/>
      <c r="C22" s="89" t="s">
        <v>32</v>
      </c>
      <c r="D22" s="46"/>
    </row>
    <row r="23" ht="15" customHeight="1" spans="1:4">
      <c r="A23" s="89"/>
      <c r="B23" s="91"/>
      <c r="C23" s="89" t="s">
        <v>33</v>
      </c>
      <c r="D23" s="46"/>
    </row>
    <row r="24" ht="15" customHeight="1" spans="1:4">
      <c r="A24" s="89"/>
      <c r="B24" s="91"/>
      <c r="C24" s="89" t="s">
        <v>34</v>
      </c>
      <c r="D24" s="93">
        <v>46.24</v>
      </c>
    </row>
    <row r="25" ht="15" customHeight="1" spans="1:4">
      <c r="A25" s="89"/>
      <c r="B25" s="91"/>
      <c r="C25" s="89" t="s">
        <v>35</v>
      </c>
      <c r="D25" s="46"/>
    </row>
    <row r="26" ht="15" customHeight="1" spans="1:4">
      <c r="A26" s="89"/>
      <c r="B26" s="91"/>
      <c r="C26" s="89" t="s">
        <v>36</v>
      </c>
      <c r="D26" s="46"/>
    </row>
    <row r="27" ht="15" customHeight="1" spans="1:4">
      <c r="A27" s="89"/>
      <c r="B27" s="91"/>
      <c r="C27" s="89" t="s">
        <v>37</v>
      </c>
      <c r="D27" s="46"/>
    </row>
    <row r="28" ht="15" customHeight="1" spans="1:4">
      <c r="A28" s="89"/>
      <c r="B28" s="91"/>
      <c r="C28" s="89" t="s">
        <v>38</v>
      </c>
      <c r="D28" s="46"/>
    </row>
    <row r="29" ht="15" customHeight="1" spans="1:4">
      <c r="A29" s="89"/>
      <c r="B29" s="91"/>
      <c r="C29" s="89" t="s">
        <v>39</v>
      </c>
      <c r="D29" s="46"/>
    </row>
    <row r="30" ht="15" customHeight="1" spans="1:4">
      <c r="A30" s="89"/>
      <c r="B30" s="91"/>
      <c r="C30" s="89" t="s">
        <v>40</v>
      </c>
      <c r="D30" s="46"/>
    </row>
    <row r="31" ht="15" customHeight="1" spans="1:4">
      <c r="A31" s="89"/>
      <c r="B31" s="91"/>
      <c r="C31" s="89" t="s">
        <v>41</v>
      </c>
      <c r="D31" s="46"/>
    </row>
    <row r="32" ht="15" customHeight="1" spans="1:4">
      <c r="A32" s="89"/>
      <c r="B32" s="91"/>
      <c r="C32" s="89" t="s">
        <v>42</v>
      </c>
      <c r="D32" s="46"/>
    </row>
    <row r="33" ht="15" customHeight="1" spans="1:4">
      <c r="A33" s="89"/>
      <c r="B33" s="91"/>
      <c r="C33" s="89" t="s">
        <v>43</v>
      </c>
      <c r="D33" s="46"/>
    </row>
    <row r="34" ht="15" customHeight="1" spans="1:4">
      <c r="A34" s="89"/>
      <c r="B34" s="91"/>
      <c r="C34" s="89" t="s">
        <v>44</v>
      </c>
      <c r="D34" s="46"/>
    </row>
    <row r="35" ht="15" customHeight="1" spans="1:4">
      <c r="A35" s="89"/>
      <c r="B35" s="91"/>
      <c r="C35" s="89"/>
      <c r="D35" s="107"/>
    </row>
    <row r="36" ht="15" customHeight="1" spans="1:4">
      <c r="A36" s="35" t="s">
        <v>45</v>
      </c>
      <c r="B36" s="38">
        <f>B5</f>
        <v>713.39</v>
      </c>
      <c r="C36" s="35" t="s">
        <v>46</v>
      </c>
      <c r="D36" s="46">
        <f>D9+D12+D14+D24</f>
        <v>713.39</v>
      </c>
    </row>
    <row r="37" ht="15" customHeight="1" spans="1:4">
      <c r="A37" s="89" t="s">
        <v>47</v>
      </c>
      <c r="B37" s="41"/>
      <c r="C37" s="89" t="s">
        <v>48</v>
      </c>
      <c r="D37" s="41"/>
    </row>
    <row r="38" ht="15" customHeight="1" spans="1:4">
      <c r="A38" s="89" t="s">
        <v>49</v>
      </c>
      <c r="B38" s="41"/>
      <c r="C38" s="89"/>
      <c r="D38" s="108"/>
    </row>
    <row r="39" ht="15" customHeight="1" spans="1:4">
      <c r="A39" s="109"/>
      <c r="B39" s="92"/>
      <c r="C39" s="109"/>
      <c r="D39" s="108"/>
    </row>
    <row r="40" ht="15" customHeight="1" spans="1:4">
      <c r="A40" s="35" t="s">
        <v>50</v>
      </c>
      <c r="B40" s="38">
        <f>B36</f>
        <v>713.39</v>
      </c>
      <c r="C40" s="35" t="s">
        <v>51</v>
      </c>
      <c r="D40" s="87">
        <v>713.39</v>
      </c>
    </row>
    <row r="41" ht="20" customHeight="1" spans="1:1">
      <c r="A41" s="48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D20" sqref="D20"/>
    </sheetView>
  </sheetViews>
  <sheetFormatPr defaultColWidth="9" defaultRowHeight="13.5" outlineLevelCol="1"/>
  <cols>
    <col min="1" max="1" width="30.1416666666667" customWidth="1"/>
    <col min="2" max="2" width="28.7583333333333" customWidth="1"/>
  </cols>
  <sheetData>
    <row r="1" ht="20.25" spans="1:2">
      <c r="A1" s="25" t="s">
        <v>235</v>
      </c>
      <c r="B1" s="25"/>
    </row>
    <row r="2" spans="1:2">
      <c r="A2" s="26"/>
      <c r="B2" s="27" t="s">
        <v>1</v>
      </c>
    </row>
    <row r="3" ht="15" customHeight="1" spans="1:2">
      <c r="A3" s="28" t="s">
        <v>236</v>
      </c>
      <c r="B3" s="29" t="s">
        <v>237</v>
      </c>
    </row>
    <row r="4" spans="1:2">
      <c r="A4" s="28"/>
      <c r="B4" s="29"/>
    </row>
    <row r="5" spans="1:2">
      <c r="A5" s="30" t="s">
        <v>54</v>
      </c>
      <c r="B5" s="29">
        <v>1</v>
      </c>
    </row>
    <row r="6" spans="1:2">
      <c r="A6" s="31" t="s">
        <v>148</v>
      </c>
      <c r="B6" s="32"/>
    </row>
    <row r="7" spans="1:2">
      <c r="A7" s="33" t="s">
        <v>238</v>
      </c>
      <c r="B7" s="32"/>
    </row>
    <row r="8" spans="1:2">
      <c r="A8" s="33"/>
      <c r="B8" s="32"/>
    </row>
    <row r="9" spans="1:2">
      <c r="A9" s="33"/>
      <c r="B9" s="32"/>
    </row>
    <row r="10" spans="1:2">
      <c r="A10" s="33"/>
      <c r="B10" s="32"/>
    </row>
    <row r="11" spans="1:2">
      <c r="A11" s="33"/>
      <c r="B11" s="32"/>
    </row>
    <row r="12" spans="1:2">
      <c r="A12" s="33"/>
      <c r="B12" s="32"/>
    </row>
    <row r="13" spans="1:2">
      <c r="A13" s="33"/>
      <c r="B13" s="32"/>
    </row>
    <row r="14" spans="1:2">
      <c r="A14" s="33"/>
      <c r="B14" s="32"/>
    </row>
    <row r="15" spans="1:2">
      <c r="A15" s="33"/>
      <c r="B15" s="32"/>
    </row>
    <row r="16" spans="1:1">
      <c r="A16" s="34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E2" sqref="C$1:E$1048576"/>
    </sheetView>
  </sheetViews>
  <sheetFormatPr defaultColWidth="9" defaultRowHeight="13.5" outlineLevelCol="4"/>
  <cols>
    <col min="1" max="1" width="18" customWidth="1"/>
    <col min="3" max="5" width="13.5583333333333" customWidth="1"/>
  </cols>
  <sheetData>
    <row r="1" ht="20.25" spans="1:5">
      <c r="A1" s="25" t="s">
        <v>239</v>
      </c>
      <c r="B1" s="25"/>
      <c r="C1" s="25"/>
      <c r="D1" s="25"/>
      <c r="E1" s="25"/>
    </row>
    <row r="2" spans="1:5">
      <c r="A2" s="26"/>
      <c r="B2" s="27"/>
      <c r="C2" s="27"/>
      <c r="D2" s="27"/>
      <c r="E2" s="27" t="s">
        <v>1</v>
      </c>
    </row>
    <row r="3" ht="36" customHeight="1" spans="1:5">
      <c r="A3" s="35" t="s">
        <v>140</v>
      </c>
      <c r="B3" s="35" t="s">
        <v>101</v>
      </c>
      <c r="C3" s="30" t="s">
        <v>240</v>
      </c>
      <c r="D3" s="30" t="s">
        <v>241</v>
      </c>
      <c r="E3" s="30" t="s">
        <v>242</v>
      </c>
    </row>
    <row r="4" spans="1:5">
      <c r="A4" s="35" t="s">
        <v>54</v>
      </c>
      <c r="B4" s="35">
        <v>1</v>
      </c>
      <c r="C4" s="35">
        <v>2</v>
      </c>
      <c r="D4" s="35">
        <v>3</v>
      </c>
      <c r="E4" s="35">
        <v>4</v>
      </c>
    </row>
    <row r="5" spans="1:5">
      <c r="A5" s="31" t="s">
        <v>148</v>
      </c>
      <c r="B5" s="32"/>
      <c r="C5" s="32"/>
      <c r="D5" s="32"/>
      <c r="E5" s="32"/>
    </row>
    <row r="6" spans="1:5">
      <c r="A6" s="33" t="s">
        <v>238</v>
      </c>
      <c r="B6" s="32"/>
      <c r="C6" s="32"/>
      <c r="D6" s="32"/>
      <c r="E6" s="32"/>
    </row>
    <row r="7" spans="1:5">
      <c r="A7" s="33"/>
      <c r="B7" s="32"/>
      <c r="C7" s="32"/>
      <c r="D7" s="32"/>
      <c r="E7" s="32"/>
    </row>
    <row r="8" spans="1:5">
      <c r="A8" s="33"/>
      <c r="B8" s="32"/>
      <c r="C8" s="32"/>
      <c r="D8" s="32"/>
      <c r="E8" s="32"/>
    </row>
    <row r="9" spans="1:5">
      <c r="A9" s="33"/>
      <c r="B9" s="32"/>
      <c r="C9" s="32"/>
      <c r="D9" s="32"/>
      <c r="E9" s="32"/>
    </row>
    <row r="10" spans="1:5">
      <c r="A10" s="33"/>
      <c r="B10" s="32"/>
      <c r="C10" s="32"/>
      <c r="D10" s="32"/>
      <c r="E10" s="32"/>
    </row>
    <row r="11" spans="1:5">
      <c r="A11" s="33"/>
      <c r="B11" s="32"/>
      <c r="C11" s="32"/>
      <c r="D11" s="32"/>
      <c r="E11" s="32"/>
    </row>
    <row r="12" spans="1:5">
      <c r="A12" s="33"/>
      <c r="B12" s="32"/>
      <c r="C12" s="32"/>
      <c r="D12" s="32"/>
      <c r="E12" s="32"/>
    </row>
    <row r="13" spans="1:5">
      <c r="A13" s="33"/>
      <c r="B13" s="32"/>
      <c r="C13" s="32"/>
      <c r="D13" s="32"/>
      <c r="E13" s="32"/>
    </row>
    <row r="14" spans="1:5">
      <c r="A14" s="33"/>
      <c r="B14" s="32"/>
      <c r="C14" s="32"/>
      <c r="D14" s="32"/>
      <c r="E14" s="32"/>
    </row>
    <row r="15" spans="1:1">
      <c r="A15" s="34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F32" sqref="F32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25" t="s">
        <v>243</v>
      </c>
      <c r="B1" s="25"/>
    </row>
    <row r="2" spans="1:2">
      <c r="A2" s="26"/>
      <c r="B2" s="27" t="s">
        <v>1</v>
      </c>
    </row>
    <row r="3" ht="15" customHeight="1" spans="1:2">
      <c r="A3" s="28" t="s">
        <v>236</v>
      </c>
      <c r="B3" s="29" t="s">
        <v>237</v>
      </c>
    </row>
    <row r="4" spans="1:2">
      <c r="A4" s="28"/>
      <c r="B4" s="29"/>
    </row>
    <row r="5" spans="1:2">
      <c r="A5" s="30" t="s">
        <v>54</v>
      </c>
      <c r="B5" s="29">
        <v>1</v>
      </c>
    </row>
    <row r="6" spans="1:2">
      <c r="A6" s="31" t="s">
        <v>148</v>
      </c>
      <c r="B6" s="32"/>
    </row>
    <row r="7" spans="1:2">
      <c r="A7" s="33" t="s">
        <v>238</v>
      </c>
      <c r="B7" s="32"/>
    </row>
    <row r="8" spans="1:2">
      <c r="A8" s="33"/>
      <c r="B8" s="32"/>
    </row>
    <row r="9" spans="1:2">
      <c r="A9" s="33"/>
      <c r="B9" s="32"/>
    </row>
    <row r="10" spans="1:2">
      <c r="A10" s="33"/>
      <c r="B10" s="32"/>
    </row>
    <row r="11" spans="1:2">
      <c r="A11" s="33"/>
      <c r="B11" s="32"/>
    </row>
    <row r="12" spans="1:2">
      <c r="A12" s="33"/>
      <c r="B12" s="32"/>
    </row>
    <row r="13" spans="1:2">
      <c r="A13" s="33"/>
      <c r="B13" s="32"/>
    </row>
    <row r="14" spans="1:2">
      <c r="A14" s="33"/>
      <c r="B14" s="32"/>
    </row>
    <row r="15" spans="1:2">
      <c r="A15" s="33"/>
      <c r="B15" s="32"/>
    </row>
    <row r="16" spans="1:1">
      <c r="A16" s="34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opLeftCell="A8" workbookViewId="0">
      <selection activeCell="I25" sqref="I25"/>
    </sheetView>
  </sheetViews>
  <sheetFormatPr defaultColWidth="9" defaultRowHeight="14.25" outlineLevelCol="6"/>
  <cols>
    <col min="1" max="1" width="9.88333333333333" style="1" customWidth="1"/>
    <col min="2" max="2" width="10.2333333333333" style="1" customWidth="1"/>
    <col min="3" max="3" width="11.2583333333333" style="1" customWidth="1"/>
    <col min="4" max="4" width="6.5" style="1" customWidth="1"/>
    <col min="5" max="5" width="23.2166666666667" style="1" customWidth="1"/>
    <col min="6" max="6" width="17.875" style="1" customWidth="1"/>
    <col min="7" max="7" width="11.3916666666667" style="1" customWidth="1"/>
    <col min="8" max="16384" width="9" style="1"/>
  </cols>
  <sheetData>
    <row r="1" s="1" customFormat="1" ht="32" customHeight="1" spans="1:7">
      <c r="A1" s="2" t="s">
        <v>244</v>
      </c>
      <c r="B1" s="2"/>
      <c r="C1" s="2"/>
      <c r="D1" s="2"/>
      <c r="E1" s="2"/>
      <c r="F1" s="2"/>
      <c r="G1" s="2"/>
    </row>
    <row r="2" s="1" customFormat="1" ht="24" customHeight="1" spans="1:7">
      <c r="A2" s="3" t="s">
        <v>245</v>
      </c>
      <c r="B2" s="3"/>
      <c r="C2" s="3"/>
      <c r="D2" s="3"/>
      <c r="E2" s="3"/>
      <c r="F2" s="3"/>
      <c r="G2" s="3"/>
    </row>
    <row r="3" s="1" customFormat="1" ht="21" customHeight="1" spans="1:7">
      <c r="A3" s="4" t="s">
        <v>246</v>
      </c>
      <c r="B3" s="4"/>
      <c r="C3" s="4"/>
      <c r="D3" s="4" t="s">
        <v>149</v>
      </c>
      <c r="E3" s="4"/>
      <c r="F3" s="4"/>
      <c r="G3" s="4"/>
    </row>
    <row r="4" s="1" customFormat="1" ht="21" customHeight="1" spans="1:7">
      <c r="A4" s="4" t="s">
        <v>247</v>
      </c>
      <c r="B4" s="5" t="s">
        <v>248</v>
      </c>
      <c r="C4" s="5"/>
      <c r="D4" s="5"/>
      <c r="E4" s="5"/>
      <c r="F4" s="5"/>
      <c r="G4" s="5"/>
    </row>
    <row r="5" s="1" customFormat="1" ht="21" customHeight="1" spans="1:7">
      <c r="A5" s="4"/>
      <c r="B5" s="5" t="s">
        <v>249</v>
      </c>
      <c r="C5" s="5"/>
      <c r="D5" s="5"/>
      <c r="E5" s="5"/>
      <c r="F5" s="5"/>
      <c r="G5" s="5"/>
    </row>
    <row r="6" s="1" customFormat="1" ht="21" customHeight="1" spans="1:7">
      <c r="A6" s="4"/>
      <c r="B6" s="5" t="s">
        <v>250</v>
      </c>
      <c r="C6" s="5"/>
      <c r="D6" s="5"/>
      <c r="E6" s="5"/>
      <c r="F6" s="5"/>
      <c r="G6" s="5"/>
    </row>
    <row r="7" s="1" customFormat="1" ht="21" customHeight="1" spans="1:7">
      <c r="A7" s="4" t="s">
        <v>251</v>
      </c>
      <c r="B7" s="4" t="s">
        <v>252</v>
      </c>
      <c r="C7" s="4"/>
      <c r="D7" s="4"/>
      <c r="E7" s="4" t="s">
        <v>253</v>
      </c>
      <c r="F7" s="4" t="s">
        <v>254</v>
      </c>
      <c r="G7" s="4" t="s">
        <v>253</v>
      </c>
    </row>
    <row r="8" s="1" customFormat="1" ht="21" customHeight="1" spans="1:7">
      <c r="A8" s="4"/>
      <c r="B8" s="4" t="s">
        <v>255</v>
      </c>
      <c r="C8" s="4" t="s">
        <v>256</v>
      </c>
      <c r="D8" s="4"/>
      <c r="E8" s="6">
        <v>646.53</v>
      </c>
      <c r="F8" s="4" t="s">
        <v>257</v>
      </c>
      <c r="G8" s="7">
        <f>E10</f>
        <v>713.39</v>
      </c>
    </row>
    <row r="9" s="1" customFormat="1" ht="21" customHeight="1" spans="1:7">
      <c r="A9" s="4"/>
      <c r="B9" s="4"/>
      <c r="C9" s="4" t="s">
        <v>258</v>
      </c>
      <c r="D9" s="4"/>
      <c r="E9" s="6">
        <v>66.86</v>
      </c>
      <c r="F9" s="4" t="s">
        <v>259</v>
      </c>
      <c r="G9" s="4">
        <v>0</v>
      </c>
    </row>
    <row r="10" s="1" customFormat="1" ht="21" customHeight="1" spans="1:7">
      <c r="A10" s="4"/>
      <c r="B10" s="4"/>
      <c r="C10" s="4" t="s">
        <v>260</v>
      </c>
      <c r="D10" s="4"/>
      <c r="E10" s="7">
        <f>E8+E9</f>
        <v>713.39</v>
      </c>
      <c r="F10" s="4" t="s">
        <v>261</v>
      </c>
      <c r="G10" s="4">
        <v>0</v>
      </c>
    </row>
    <row r="11" s="1" customFormat="1" ht="21" customHeight="1" spans="1:7">
      <c r="A11" s="4"/>
      <c r="B11" s="4" t="s">
        <v>262</v>
      </c>
      <c r="C11" s="4"/>
      <c r="D11" s="4"/>
      <c r="E11" s="7">
        <v>0</v>
      </c>
      <c r="F11" s="4" t="s">
        <v>263</v>
      </c>
      <c r="G11" s="4">
        <f>G8</f>
        <v>713.39</v>
      </c>
    </row>
    <row r="12" s="1" customFormat="1" ht="21" customHeight="1" spans="1:7">
      <c r="A12" s="4"/>
      <c r="B12" s="4"/>
      <c r="C12" s="4"/>
      <c r="D12" s="4"/>
      <c r="E12" s="7"/>
      <c r="F12" s="4" t="s">
        <v>264</v>
      </c>
      <c r="G12" s="4">
        <f>G8</f>
        <v>713.39</v>
      </c>
    </row>
    <row r="13" s="1" customFormat="1" ht="21" customHeight="1" spans="1:7">
      <c r="A13" s="8" t="s">
        <v>265</v>
      </c>
      <c r="B13" s="4" t="s">
        <v>266</v>
      </c>
      <c r="C13" s="4" t="s">
        <v>267</v>
      </c>
      <c r="D13" s="4"/>
      <c r="E13" s="4" t="s">
        <v>268</v>
      </c>
      <c r="F13" s="4" t="s">
        <v>269</v>
      </c>
      <c r="G13" s="4"/>
    </row>
    <row r="14" s="1" customFormat="1" ht="21" customHeight="1" spans="1:7">
      <c r="A14" s="9"/>
      <c r="B14" s="4" t="s">
        <v>270</v>
      </c>
      <c r="C14" s="4" t="s">
        <v>271</v>
      </c>
      <c r="D14" s="4"/>
      <c r="E14" s="4" t="s">
        <v>272</v>
      </c>
      <c r="F14" s="4" t="s">
        <v>273</v>
      </c>
      <c r="G14" s="4"/>
    </row>
    <row r="15" s="1" customFormat="1" ht="21" customHeight="1" spans="1:7">
      <c r="A15" s="9"/>
      <c r="B15" s="4"/>
      <c r="C15" s="4" t="s">
        <v>274</v>
      </c>
      <c r="D15" s="4"/>
      <c r="E15" s="4" t="s">
        <v>275</v>
      </c>
      <c r="F15" s="4" t="s">
        <v>276</v>
      </c>
      <c r="G15" s="4"/>
    </row>
    <row r="16" s="1" customFormat="1" ht="21" customHeight="1" spans="1:7">
      <c r="A16" s="9"/>
      <c r="B16" s="4"/>
      <c r="C16" s="4" t="s">
        <v>277</v>
      </c>
      <c r="D16" s="4"/>
      <c r="E16" s="4" t="s">
        <v>278</v>
      </c>
      <c r="F16" s="4" t="s">
        <v>279</v>
      </c>
      <c r="G16" s="4"/>
    </row>
    <row r="17" s="1" customFormat="1" ht="21" customHeight="1" spans="1:7">
      <c r="A17" s="9"/>
      <c r="B17" s="4"/>
      <c r="C17" s="10" t="s">
        <v>280</v>
      </c>
      <c r="D17" s="11"/>
      <c r="E17" s="4" t="s">
        <v>281</v>
      </c>
      <c r="F17" s="10" t="s">
        <v>282</v>
      </c>
      <c r="G17" s="11"/>
    </row>
    <row r="18" s="1" customFormat="1" ht="21" customHeight="1" spans="1:7">
      <c r="A18" s="9"/>
      <c r="B18" s="4"/>
      <c r="C18" s="10" t="s">
        <v>283</v>
      </c>
      <c r="D18" s="11"/>
      <c r="E18" s="4" t="s">
        <v>284</v>
      </c>
      <c r="F18" s="10" t="s">
        <v>285</v>
      </c>
      <c r="G18" s="11"/>
    </row>
    <row r="19" s="1" customFormat="1" ht="21" customHeight="1" spans="1:7">
      <c r="A19" s="9"/>
      <c r="B19" s="4" t="s">
        <v>286</v>
      </c>
      <c r="C19" s="12" t="s">
        <v>287</v>
      </c>
      <c r="D19" s="13"/>
      <c r="E19" s="4" t="s">
        <v>288</v>
      </c>
      <c r="F19" s="14" t="s">
        <v>289</v>
      </c>
      <c r="G19" s="15"/>
    </row>
    <row r="20" s="1" customFormat="1" ht="21" customHeight="1" spans="1:7">
      <c r="A20" s="9"/>
      <c r="B20" s="4"/>
      <c r="C20" s="16"/>
      <c r="D20" s="17"/>
      <c r="E20" s="11" t="s">
        <v>290</v>
      </c>
      <c r="F20" s="18">
        <v>1</v>
      </c>
      <c r="G20" s="11"/>
    </row>
    <row r="21" s="1" customFormat="1" ht="21" customHeight="1" spans="1:7">
      <c r="A21" s="9"/>
      <c r="B21" s="4"/>
      <c r="C21" s="16"/>
      <c r="D21" s="17"/>
      <c r="E21" s="11" t="s">
        <v>291</v>
      </c>
      <c r="F21" s="18">
        <v>1</v>
      </c>
      <c r="G21" s="11"/>
    </row>
    <row r="22" s="1" customFormat="1" ht="21" customHeight="1" spans="1:7">
      <c r="A22" s="9"/>
      <c r="B22" s="4"/>
      <c r="C22" s="16"/>
      <c r="D22" s="17"/>
      <c r="E22" s="11" t="s">
        <v>292</v>
      </c>
      <c r="F22" s="18" t="s">
        <v>293</v>
      </c>
      <c r="G22" s="19"/>
    </row>
    <row r="23" s="1" customFormat="1" ht="21" customHeight="1" spans="1:7">
      <c r="A23" s="9"/>
      <c r="B23" s="4"/>
      <c r="C23" s="16"/>
      <c r="D23" s="17"/>
      <c r="E23" s="11" t="s">
        <v>294</v>
      </c>
      <c r="F23" s="10" t="s">
        <v>295</v>
      </c>
      <c r="G23" s="11"/>
    </row>
    <row r="24" s="1" customFormat="1" ht="21" customHeight="1" spans="1:7">
      <c r="A24" s="9"/>
      <c r="B24" s="4"/>
      <c r="C24" s="20" t="s">
        <v>296</v>
      </c>
      <c r="D24" s="20"/>
      <c r="E24" s="11" t="s">
        <v>297</v>
      </c>
      <c r="F24" s="10" t="s">
        <v>298</v>
      </c>
      <c r="G24" s="11"/>
    </row>
    <row r="25" s="1" customFormat="1" ht="21" customHeight="1" spans="1:7">
      <c r="A25" s="9"/>
      <c r="B25" s="4"/>
      <c r="C25" s="4"/>
      <c r="D25" s="4"/>
      <c r="E25" s="11" t="s">
        <v>299</v>
      </c>
      <c r="F25" s="10">
        <v>713.39</v>
      </c>
      <c r="G25" s="11"/>
    </row>
    <row r="26" s="1" customFormat="1" ht="21" customHeight="1" spans="1:7">
      <c r="A26" s="9"/>
      <c r="B26" s="4"/>
      <c r="C26" s="4" t="s">
        <v>300</v>
      </c>
      <c r="D26" s="4"/>
      <c r="E26" s="11" t="s">
        <v>301</v>
      </c>
      <c r="F26" s="10" t="s">
        <v>302</v>
      </c>
      <c r="G26" s="11"/>
    </row>
    <row r="27" s="1" customFormat="1" ht="21" customHeight="1" spans="1:7">
      <c r="A27" s="9"/>
      <c r="B27" s="4"/>
      <c r="C27" s="4"/>
      <c r="D27" s="4"/>
      <c r="E27" s="11" t="s">
        <v>303</v>
      </c>
      <c r="F27" s="4" t="s">
        <v>304</v>
      </c>
      <c r="G27" s="4"/>
    </row>
    <row r="28" s="1" customFormat="1" ht="21" customHeight="1" spans="1:7">
      <c r="A28" s="9"/>
      <c r="B28" s="4"/>
      <c r="C28" s="4" t="s">
        <v>305</v>
      </c>
      <c r="D28" s="4"/>
      <c r="E28" s="4" t="s">
        <v>306</v>
      </c>
      <c r="F28" s="4" t="s">
        <v>282</v>
      </c>
      <c r="G28" s="4"/>
    </row>
    <row r="29" s="1" customFormat="1" ht="21" customHeight="1" spans="1:7">
      <c r="A29" s="9"/>
      <c r="B29" s="16" t="s">
        <v>307</v>
      </c>
      <c r="C29" s="4" t="s">
        <v>308</v>
      </c>
      <c r="D29" s="4"/>
      <c r="E29" s="4" t="s">
        <v>309</v>
      </c>
      <c r="F29" s="4" t="s">
        <v>310</v>
      </c>
      <c r="G29" s="4"/>
    </row>
    <row r="30" s="1" customFormat="1" ht="21" customHeight="1" spans="1:7">
      <c r="A30" s="9"/>
      <c r="B30" s="16"/>
      <c r="C30" s="4" t="s">
        <v>311</v>
      </c>
      <c r="D30" s="4"/>
      <c r="E30" s="4" t="s">
        <v>312</v>
      </c>
      <c r="F30" s="4" t="s">
        <v>282</v>
      </c>
      <c r="G30" s="4"/>
    </row>
    <row r="31" s="1" customFormat="1" ht="11" customHeight="1" spans="1:7">
      <c r="A31" s="21" t="s">
        <v>313</v>
      </c>
      <c r="B31" s="21"/>
      <c r="C31" s="21"/>
      <c r="D31" s="21"/>
      <c r="E31" s="21"/>
      <c r="F31" s="21"/>
      <c r="G31" s="22"/>
    </row>
    <row r="32" s="1" customFormat="1" ht="11" customHeight="1" spans="1:7">
      <c r="A32" s="21"/>
      <c r="B32" s="21"/>
      <c r="C32" s="21"/>
      <c r="D32" s="21"/>
      <c r="E32" s="21"/>
      <c r="F32" s="21"/>
      <c r="G32" s="22"/>
    </row>
    <row r="33" s="1" customFormat="1" ht="11" customHeight="1" spans="1:7">
      <c r="A33" s="21"/>
      <c r="B33" s="21"/>
      <c r="C33" s="21"/>
      <c r="D33" s="21"/>
      <c r="E33" s="21"/>
      <c r="F33" s="21"/>
      <c r="G33" s="22"/>
    </row>
    <row r="34" s="1" customFormat="1" ht="11" customHeight="1" spans="1:7">
      <c r="A34" s="21"/>
      <c r="B34" s="21"/>
      <c r="C34" s="21"/>
      <c r="D34" s="21"/>
      <c r="E34" s="21"/>
      <c r="F34" s="21"/>
      <c r="G34" s="22"/>
    </row>
    <row r="35" s="1" customFormat="1" ht="11" customHeight="1" spans="1:7">
      <c r="A35" s="23"/>
      <c r="B35" s="23"/>
      <c r="C35" s="23"/>
      <c r="D35" s="23"/>
      <c r="E35" s="23"/>
      <c r="F35" s="23"/>
      <c r="G35" s="24"/>
    </row>
  </sheetData>
  <mergeCells count="51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C28:D28"/>
    <mergeCell ref="F28:G28"/>
    <mergeCell ref="C29:D29"/>
    <mergeCell ref="F29:G29"/>
    <mergeCell ref="C30:D30"/>
    <mergeCell ref="F30:G30"/>
    <mergeCell ref="A4:A6"/>
    <mergeCell ref="A7:A12"/>
    <mergeCell ref="A13:A30"/>
    <mergeCell ref="B8:B10"/>
    <mergeCell ref="B14:B18"/>
    <mergeCell ref="B19:B28"/>
    <mergeCell ref="B29:B30"/>
    <mergeCell ref="E11:E12"/>
    <mergeCell ref="B11:D12"/>
    <mergeCell ref="C19:D23"/>
    <mergeCell ref="C24:D25"/>
    <mergeCell ref="C26:D27"/>
    <mergeCell ref="A31:G35"/>
  </mergeCells>
  <pageMargins left="0.629861111111111" right="0.66875" top="0.747916666666667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B34" sqref="B34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104" t="s">
        <v>53</v>
      </c>
    </row>
    <row r="2" spans="1:2">
      <c r="A2" s="105"/>
      <c r="B2" t="s">
        <v>1</v>
      </c>
    </row>
    <row r="3" ht="20" customHeight="1" spans="1:2">
      <c r="A3" s="35" t="s">
        <v>4</v>
      </c>
      <c r="B3" s="35" t="s">
        <v>5</v>
      </c>
    </row>
    <row r="4" ht="20" customHeight="1" spans="1:2">
      <c r="A4" s="35" t="s">
        <v>54</v>
      </c>
      <c r="B4" s="35">
        <v>1</v>
      </c>
    </row>
    <row r="5" ht="20" customHeight="1" spans="1:2">
      <c r="A5" s="37" t="s">
        <v>55</v>
      </c>
      <c r="B5" s="87">
        <v>713.39</v>
      </c>
    </row>
    <row r="6" ht="20" customHeight="1" spans="1:2">
      <c r="A6" s="33" t="s">
        <v>56</v>
      </c>
      <c r="B6" s="87">
        <v>713.39</v>
      </c>
    </row>
    <row r="7" ht="20" customHeight="1" spans="1:2">
      <c r="A7" s="37" t="s">
        <v>57</v>
      </c>
      <c r="B7" s="38"/>
    </row>
    <row r="8" ht="20" customHeight="1" spans="1:2">
      <c r="A8" s="33" t="s">
        <v>58</v>
      </c>
      <c r="B8" s="38"/>
    </row>
    <row r="9" ht="20" customHeight="1" spans="1:2">
      <c r="A9" s="37" t="s">
        <v>59</v>
      </c>
      <c r="B9" s="38"/>
    </row>
    <row r="10" ht="20" customHeight="1" spans="1:2">
      <c r="A10" s="33" t="s">
        <v>58</v>
      </c>
      <c r="B10" s="38"/>
    </row>
    <row r="11" ht="20" customHeight="1" spans="1:2">
      <c r="A11" s="37" t="s">
        <v>60</v>
      </c>
      <c r="B11" s="38"/>
    </row>
    <row r="12" ht="20" customHeight="1" spans="1:2">
      <c r="A12" s="33" t="s">
        <v>58</v>
      </c>
      <c r="B12" s="38"/>
    </row>
    <row r="13" ht="20" customHeight="1" spans="1:2">
      <c r="A13" s="37" t="s">
        <v>61</v>
      </c>
      <c r="B13" s="38"/>
    </row>
    <row r="14" ht="20" customHeight="1" spans="1:2">
      <c r="A14" s="33" t="s">
        <v>58</v>
      </c>
      <c r="B14" s="38"/>
    </row>
    <row r="15" ht="20" customHeight="1" spans="1:2">
      <c r="A15" s="37" t="s">
        <v>62</v>
      </c>
      <c r="B15" s="38"/>
    </row>
    <row r="16" ht="20" customHeight="1" spans="1:2">
      <c r="A16" s="33" t="s">
        <v>58</v>
      </c>
      <c r="B16" s="38"/>
    </row>
    <row r="17" ht="20" customHeight="1" spans="1:2">
      <c r="A17" s="37" t="s">
        <v>63</v>
      </c>
      <c r="B17" s="38"/>
    </row>
    <row r="18" ht="20" customHeight="1" spans="1:2">
      <c r="A18" s="33" t="s">
        <v>58</v>
      </c>
      <c r="B18" s="38"/>
    </row>
    <row r="19" ht="20" customHeight="1" spans="1:2">
      <c r="A19" s="37" t="s">
        <v>64</v>
      </c>
      <c r="B19" s="38"/>
    </row>
    <row r="20" ht="20" customHeight="1" spans="1:2">
      <c r="A20" s="33" t="s">
        <v>58</v>
      </c>
      <c r="B20" s="38"/>
    </row>
    <row r="21" ht="20" customHeight="1" spans="1:2">
      <c r="A21" s="37" t="s">
        <v>65</v>
      </c>
      <c r="B21" s="38"/>
    </row>
    <row r="22" ht="20" customHeight="1" spans="1:2">
      <c r="A22" s="33" t="s">
        <v>58</v>
      </c>
      <c r="B22" s="38"/>
    </row>
    <row r="23" ht="20" customHeight="1" spans="1:2">
      <c r="A23" s="37" t="s">
        <v>66</v>
      </c>
      <c r="B23" s="87">
        <v>713.39</v>
      </c>
    </row>
    <row r="24" ht="20" customHeight="1" spans="1:2">
      <c r="A24" s="33" t="s">
        <v>67</v>
      </c>
      <c r="B24" s="38"/>
    </row>
    <row r="25" ht="20" customHeight="1" spans="1:2">
      <c r="A25" s="33" t="s">
        <v>67</v>
      </c>
      <c r="B25" s="38"/>
    </row>
    <row r="26" ht="20" customHeight="1" spans="1:2">
      <c r="A26" s="33" t="s">
        <v>67</v>
      </c>
      <c r="B26" s="38"/>
    </row>
    <row r="27" ht="20" customHeight="1" spans="1:2">
      <c r="A27" s="33" t="s">
        <v>67</v>
      </c>
      <c r="B27" s="38"/>
    </row>
    <row r="28" ht="20" customHeight="1" spans="1:2">
      <c r="A28" s="33" t="s">
        <v>67</v>
      </c>
      <c r="B28" s="38"/>
    </row>
    <row r="29" ht="20" customHeight="1" spans="1:2">
      <c r="A29" s="37" t="s">
        <v>68</v>
      </c>
      <c r="B29" s="38"/>
    </row>
    <row r="30" ht="20" customHeight="1" spans="1:2">
      <c r="A30" s="33" t="s">
        <v>58</v>
      </c>
      <c r="B30" s="38"/>
    </row>
    <row r="31" ht="20" customHeight="1" spans="1:2">
      <c r="A31" s="37" t="s">
        <v>69</v>
      </c>
      <c r="B31" s="38"/>
    </row>
    <row r="32" ht="20" customHeight="1" spans="1:2">
      <c r="A32" s="33" t="s">
        <v>58</v>
      </c>
      <c r="B32" s="38"/>
    </row>
    <row r="33" ht="20" customHeight="1" spans="1:2">
      <c r="A33" s="37" t="s">
        <v>70</v>
      </c>
      <c r="B33" s="39">
        <f>B23</f>
        <v>713.39</v>
      </c>
    </row>
    <row r="34" spans="1:1">
      <c r="A34" s="94" t="s">
        <v>71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6" workbookViewId="0">
      <selection activeCell="B5" sqref="B5:C5"/>
    </sheetView>
  </sheetViews>
  <sheetFormatPr defaultColWidth="9" defaultRowHeight="13.5" outlineLevelCol="4"/>
  <cols>
    <col min="1" max="1" width="33.875" style="69" customWidth="1"/>
    <col min="2" max="5" width="11.75" style="69" customWidth="1"/>
    <col min="6" max="16384" width="9" style="69"/>
  </cols>
  <sheetData>
    <row r="1" s="69" customFormat="1" ht="20.25" spans="1:5">
      <c r="A1" s="71" t="s">
        <v>72</v>
      </c>
      <c r="B1" s="71"/>
      <c r="C1" s="71"/>
      <c r="D1" s="71"/>
      <c r="E1" s="71"/>
    </row>
    <row r="2" s="69" customFormat="1" spans="1:5">
      <c r="A2" s="72"/>
      <c r="B2" s="69"/>
      <c r="C2" s="69"/>
      <c r="D2" s="69"/>
      <c r="E2" s="69" t="s">
        <v>1</v>
      </c>
    </row>
    <row r="3" s="69" customFormat="1" ht="24.95" customHeight="1" spans="1:5">
      <c r="A3" s="73" t="s">
        <v>73</v>
      </c>
      <c r="B3" s="73" t="s">
        <v>74</v>
      </c>
      <c r="C3" s="73" t="s">
        <v>75</v>
      </c>
      <c r="D3" s="73" t="s">
        <v>76</v>
      </c>
      <c r="E3" s="73" t="s">
        <v>77</v>
      </c>
    </row>
    <row r="4" s="69" customFormat="1" ht="24.95" customHeight="1" spans="1:5">
      <c r="A4" s="73" t="s">
        <v>78</v>
      </c>
      <c r="B4" s="73">
        <v>1</v>
      </c>
      <c r="C4" s="73">
        <v>2</v>
      </c>
      <c r="D4" s="73">
        <v>3</v>
      </c>
      <c r="E4" s="73">
        <v>4</v>
      </c>
    </row>
    <row r="5" s="69" customFormat="1" ht="24.95" customHeight="1" spans="1:5">
      <c r="A5" s="95" t="s">
        <v>79</v>
      </c>
      <c r="B5" s="96">
        <f>B6+B10+B15+B18+B21</f>
        <v>713.39</v>
      </c>
      <c r="C5" s="96">
        <f>C6+C10+C15+C18+C21</f>
        <v>713.39</v>
      </c>
      <c r="D5" s="96"/>
      <c r="E5" s="97"/>
    </row>
    <row r="6" s="70" customFormat="1" ht="30" customHeight="1" spans="1:5">
      <c r="A6" s="98" t="s">
        <v>80</v>
      </c>
      <c r="B6" s="99">
        <f>B7</f>
        <v>528.54</v>
      </c>
      <c r="C6" s="99">
        <f>C7</f>
        <v>528.54</v>
      </c>
      <c r="D6" s="96"/>
      <c r="E6" s="96"/>
    </row>
    <row r="7" s="70" customFormat="1" ht="30" customHeight="1" spans="1:5">
      <c r="A7" s="98" t="s">
        <v>81</v>
      </c>
      <c r="B7" s="99">
        <f>B8+B9</f>
        <v>528.54</v>
      </c>
      <c r="C7" s="99">
        <f>C8+C9</f>
        <v>528.54</v>
      </c>
      <c r="D7" s="96"/>
      <c r="E7" s="96"/>
    </row>
    <row r="8" s="70" customFormat="1" ht="30" customHeight="1" spans="1:5">
      <c r="A8" s="100" t="s">
        <v>82</v>
      </c>
      <c r="B8" s="101">
        <v>370.67</v>
      </c>
      <c r="C8" s="101">
        <v>370.67</v>
      </c>
      <c r="D8" s="101"/>
      <c r="E8" s="101"/>
    </row>
    <row r="9" s="70" customFormat="1" ht="30" customHeight="1" spans="1:5">
      <c r="A9" s="100" t="s">
        <v>83</v>
      </c>
      <c r="B9" s="101">
        <v>157.87</v>
      </c>
      <c r="C9" s="101">
        <v>157.87</v>
      </c>
      <c r="D9" s="101"/>
      <c r="E9" s="101"/>
    </row>
    <row r="10" s="70" customFormat="1" ht="30" customHeight="1" spans="1:5">
      <c r="A10" s="98" t="s">
        <v>84</v>
      </c>
      <c r="B10" s="99">
        <v>76.27</v>
      </c>
      <c r="C10" s="99">
        <v>76.27</v>
      </c>
      <c r="D10" s="96"/>
      <c r="E10" s="96"/>
    </row>
    <row r="11" s="70" customFormat="1" ht="30" customHeight="1" spans="1:5">
      <c r="A11" s="98" t="s">
        <v>85</v>
      </c>
      <c r="B11" s="99">
        <f>B12+B13</f>
        <v>92.49</v>
      </c>
      <c r="C11" s="99">
        <f>C12+C13</f>
        <v>92.49</v>
      </c>
      <c r="D11" s="96"/>
      <c r="E11" s="96"/>
    </row>
    <row r="12" s="70" customFormat="1" ht="30" customHeight="1" spans="1:5">
      <c r="A12" s="100" t="s">
        <v>86</v>
      </c>
      <c r="B12" s="102">
        <v>61.66</v>
      </c>
      <c r="C12" s="102">
        <v>61.66</v>
      </c>
      <c r="D12" s="101"/>
      <c r="E12" s="101"/>
    </row>
    <row r="13" s="70" customFormat="1" ht="30" customHeight="1" spans="1:5">
      <c r="A13" s="100" t="s">
        <v>87</v>
      </c>
      <c r="B13" s="102">
        <v>30.83</v>
      </c>
      <c r="C13" s="102">
        <v>30.83</v>
      </c>
      <c r="D13" s="101"/>
      <c r="E13" s="101"/>
    </row>
    <row r="14" s="70" customFormat="1" ht="30" customHeight="1" spans="1:5">
      <c r="A14" s="98" t="s">
        <v>88</v>
      </c>
      <c r="B14" s="99">
        <v>7.13</v>
      </c>
      <c r="C14" s="99">
        <v>7.13</v>
      </c>
      <c r="D14" s="101"/>
      <c r="E14" s="101"/>
    </row>
    <row r="15" s="70" customFormat="1" ht="30" customHeight="1" spans="1:5">
      <c r="A15" s="98" t="s">
        <v>89</v>
      </c>
      <c r="B15" s="99">
        <f>B16</f>
        <v>38.99</v>
      </c>
      <c r="C15" s="99">
        <f>C16</f>
        <v>38.99</v>
      </c>
      <c r="D15" s="96"/>
      <c r="E15" s="96"/>
    </row>
    <row r="16" s="70" customFormat="1" ht="30" customHeight="1" spans="1:5">
      <c r="A16" s="98" t="s">
        <v>90</v>
      </c>
      <c r="B16" s="99">
        <f>B17</f>
        <v>38.99</v>
      </c>
      <c r="C16" s="99">
        <f>C17</f>
        <v>38.99</v>
      </c>
      <c r="D16" s="101"/>
      <c r="E16" s="101"/>
    </row>
    <row r="17" s="70" customFormat="1" ht="30" customHeight="1" spans="1:5">
      <c r="A17" s="100" t="s">
        <v>91</v>
      </c>
      <c r="B17" s="102">
        <v>38.99</v>
      </c>
      <c r="C17" s="102">
        <v>38.99</v>
      </c>
      <c r="D17" s="96"/>
      <c r="E17" s="96"/>
    </row>
    <row r="18" s="70" customFormat="1" ht="30" customHeight="1" spans="1:5">
      <c r="A18" s="98" t="s">
        <v>92</v>
      </c>
      <c r="B18" s="99">
        <f>B19</f>
        <v>46.24</v>
      </c>
      <c r="C18" s="99">
        <f>C19</f>
        <v>46.24</v>
      </c>
      <c r="D18" s="101"/>
      <c r="E18" s="101"/>
    </row>
    <row r="19" s="70" customFormat="1" ht="30" customHeight="1" spans="1:5">
      <c r="A19" s="98" t="s">
        <v>93</v>
      </c>
      <c r="B19" s="99">
        <f>B20</f>
        <v>46.24</v>
      </c>
      <c r="C19" s="99">
        <f>C20</f>
        <v>46.24</v>
      </c>
      <c r="D19" s="96"/>
      <c r="E19" s="96"/>
    </row>
    <row r="20" s="70" customFormat="1" ht="30" customHeight="1" spans="1:5">
      <c r="A20" s="100" t="s">
        <v>94</v>
      </c>
      <c r="B20" s="102">
        <v>46.24</v>
      </c>
      <c r="C20" s="102">
        <v>46.24</v>
      </c>
      <c r="D20" s="96"/>
      <c r="E20" s="96"/>
    </row>
    <row r="21" s="70" customFormat="1" ht="30" customHeight="1" spans="1:5">
      <c r="A21" s="98" t="s">
        <v>95</v>
      </c>
      <c r="B21" s="98">
        <f>B22</f>
        <v>23.35</v>
      </c>
      <c r="C21" s="98">
        <f>C22</f>
        <v>23.35</v>
      </c>
      <c r="D21" s="98"/>
      <c r="E21" s="96"/>
    </row>
    <row r="22" s="70" customFormat="1" ht="30" customHeight="1" spans="1:5">
      <c r="A22" s="100" t="s">
        <v>96</v>
      </c>
      <c r="B22" s="102">
        <v>23.35</v>
      </c>
      <c r="C22" s="102">
        <v>23.35</v>
      </c>
      <c r="D22" s="96"/>
      <c r="E22" s="96"/>
    </row>
    <row r="23" s="69" customFormat="1" ht="21" customHeight="1" spans="1:1">
      <c r="A23" s="103" t="s">
        <v>97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F31" sqref="F31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83333333333" customWidth="1"/>
    <col min="4" max="4" width="11.8833333333333" customWidth="1"/>
  </cols>
  <sheetData>
    <row r="1" ht="20.25" spans="1:4">
      <c r="A1" s="25" t="s">
        <v>98</v>
      </c>
      <c r="B1" s="25"/>
      <c r="C1" s="25"/>
      <c r="D1" s="25"/>
    </row>
    <row r="2" spans="1:4">
      <c r="A2" s="26"/>
      <c r="B2" s="27"/>
      <c r="C2" s="27"/>
      <c r="D2" s="27" t="s">
        <v>1</v>
      </c>
    </row>
    <row r="3" ht="15" customHeight="1" spans="1:4">
      <c r="A3" s="35" t="s">
        <v>99</v>
      </c>
      <c r="B3" s="35"/>
      <c r="C3" s="35" t="s">
        <v>100</v>
      </c>
      <c r="D3" s="35"/>
    </row>
    <row r="4" spans="1:4">
      <c r="A4" s="35" t="s">
        <v>4</v>
      </c>
      <c r="B4" s="35" t="s">
        <v>5</v>
      </c>
      <c r="C4" s="35" t="s">
        <v>4</v>
      </c>
      <c r="D4" s="35" t="s">
        <v>101</v>
      </c>
    </row>
    <row r="5" spans="1:4">
      <c r="A5" s="89" t="s">
        <v>102</v>
      </c>
      <c r="B5" s="87">
        <v>713.39</v>
      </c>
      <c r="C5" s="89" t="s">
        <v>103</v>
      </c>
      <c r="D5" s="46">
        <f>SUM(D6:D26)</f>
        <v>713.39</v>
      </c>
    </row>
    <row r="6" spans="1:4">
      <c r="A6" s="89" t="s">
        <v>104</v>
      </c>
      <c r="B6" s="87">
        <v>713.39</v>
      </c>
      <c r="C6" s="89" t="s">
        <v>105</v>
      </c>
      <c r="D6" s="46"/>
    </row>
    <row r="7" spans="1:4">
      <c r="A7" s="89" t="s">
        <v>106</v>
      </c>
      <c r="B7" s="46"/>
      <c r="C7" s="89" t="s">
        <v>107</v>
      </c>
      <c r="D7" s="46"/>
    </row>
    <row r="8" spans="1:4">
      <c r="A8" s="89" t="s">
        <v>108</v>
      </c>
      <c r="B8" s="46"/>
      <c r="C8" s="89" t="s">
        <v>109</v>
      </c>
      <c r="D8" s="46"/>
    </row>
    <row r="9" spans="1:4">
      <c r="A9" s="89"/>
      <c r="B9" s="90"/>
      <c r="C9" s="89" t="s">
        <v>110</v>
      </c>
      <c r="D9" s="46"/>
    </row>
    <row r="10" spans="1:4">
      <c r="A10" s="89"/>
      <c r="B10" s="90"/>
      <c r="C10" s="89" t="s">
        <v>111</v>
      </c>
      <c r="D10" s="46">
        <v>528.54</v>
      </c>
    </row>
    <row r="11" spans="1:4">
      <c r="A11" s="89"/>
      <c r="B11" s="90"/>
      <c r="C11" s="89" t="s">
        <v>112</v>
      </c>
      <c r="D11" s="46"/>
    </row>
    <row r="12" spans="1:4">
      <c r="A12" s="91"/>
      <c r="B12" s="92"/>
      <c r="C12" s="89" t="s">
        <v>113</v>
      </c>
      <c r="D12" s="46"/>
    </row>
    <row r="13" spans="1:4">
      <c r="A13" s="91"/>
      <c r="B13" s="92"/>
      <c r="C13" s="89" t="s">
        <v>114</v>
      </c>
      <c r="D13" s="46">
        <v>99.62</v>
      </c>
    </row>
    <row r="14" spans="1:4">
      <c r="A14" s="91"/>
      <c r="B14" s="92"/>
      <c r="C14" s="89" t="s">
        <v>115</v>
      </c>
      <c r="D14" s="46"/>
    </row>
    <row r="15" spans="1:4">
      <c r="A15" s="91"/>
      <c r="B15" s="92"/>
      <c r="C15" s="89" t="s">
        <v>116</v>
      </c>
      <c r="D15" s="46">
        <v>38.99</v>
      </c>
    </row>
    <row r="16" spans="1:4">
      <c r="A16" s="91"/>
      <c r="B16" s="92"/>
      <c r="C16" s="89" t="s">
        <v>117</v>
      </c>
      <c r="D16" s="46"/>
    </row>
    <row r="17" spans="1:4">
      <c r="A17" s="91"/>
      <c r="B17" s="92"/>
      <c r="C17" s="89" t="s">
        <v>118</v>
      </c>
      <c r="D17" s="46"/>
    </row>
    <row r="18" spans="1:4">
      <c r="A18" s="91"/>
      <c r="B18" s="92"/>
      <c r="C18" s="89" t="s">
        <v>119</v>
      </c>
      <c r="D18" s="46"/>
    </row>
    <row r="19" spans="1:4">
      <c r="A19" s="91"/>
      <c r="B19" s="92"/>
      <c r="C19" s="89" t="s">
        <v>120</v>
      </c>
      <c r="D19" s="46"/>
    </row>
    <row r="20" spans="1:4">
      <c r="A20" s="91"/>
      <c r="B20" s="92"/>
      <c r="C20" s="89" t="s">
        <v>121</v>
      </c>
      <c r="D20" s="46"/>
    </row>
    <row r="21" spans="1:4">
      <c r="A21" s="91"/>
      <c r="B21" s="92"/>
      <c r="C21" s="89" t="s">
        <v>122</v>
      </c>
      <c r="D21" s="46"/>
    </row>
    <row r="22" spans="1:4">
      <c r="A22" s="91"/>
      <c r="B22" s="92"/>
      <c r="C22" s="89" t="s">
        <v>123</v>
      </c>
      <c r="D22" s="46"/>
    </row>
    <row r="23" spans="1:4">
      <c r="A23" s="91"/>
      <c r="B23" s="92"/>
      <c r="C23" s="89" t="s">
        <v>124</v>
      </c>
      <c r="D23" s="46"/>
    </row>
    <row r="24" spans="1:4">
      <c r="A24" s="91"/>
      <c r="B24" s="92"/>
      <c r="C24" s="89" t="s">
        <v>125</v>
      </c>
      <c r="D24" s="46"/>
    </row>
    <row r="25" spans="1:4">
      <c r="A25" s="91"/>
      <c r="B25" s="92"/>
      <c r="C25" s="89" t="s">
        <v>126</v>
      </c>
      <c r="D25" s="93">
        <v>46.24</v>
      </c>
    </row>
    <row r="26" spans="1:4">
      <c r="A26" s="91"/>
      <c r="B26" s="92"/>
      <c r="C26" s="89" t="s">
        <v>127</v>
      </c>
      <c r="D26" s="46"/>
    </row>
    <row r="27" spans="1:4">
      <c r="A27" s="91"/>
      <c r="B27" s="92"/>
      <c r="C27" s="89" t="s">
        <v>128</v>
      </c>
      <c r="D27" s="46"/>
    </row>
    <row r="28" spans="1:4">
      <c r="A28" s="91"/>
      <c r="B28" s="92"/>
      <c r="C28" s="89" t="s">
        <v>129</v>
      </c>
      <c r="D28" s="46"/>
    </row>
    <row r="29" spans="1:4">
      <c r="A29" s="91"/>
      <c r="B29" s="92"/>
      <c r="C29" s="89" t="s">
        <v>130</v>
      </c>
      <c r="D29" s="46"/>
    </row>
    <row r="30" spans="1:4">
      <c r="A30" s="91"/>
      <c r="B30" s="92"/>
      <c r="C30" s="89" t="s">
        <v>131</v>
      </c>
      <c r="D30" s="46"/>
    </row>
    <row r="31" spans="1:4">
      <c r="A31" s="91"/>
      <c r="B31" s="92"/>
      <c r="C31" s="89" t="s">
        <v>132</v>
      </c>
      <c r="D31" s="46"/>
    </row>
    <row r="32" spans="1:4">
      <c r="A32" s="91"/>
      <c r="B32" s="92"/>
      <c r="C32" s="89" t="s">
        <v>133</v>
      </c>
      <c r="D32" s="46"/>
    </row>
    <row r="33" spans="1:4">
      <c r="A33" s="91"/>
      <c r="B33" s="92"/>
      <c r="C33" s="89" t="s">
        <v>134</v>
      </c>
      <c r="D33" s="46"/>
    </row>
    <row r="34" spans="1:4">
      <c r="A34" s="91"/>
      <c r="B34" s="92"/>
      <c r="C34" s="89" t="s">
        <v>135</v>
      </c>
      <c r="D34" s="46"/>
    </row>
    <row r="35" spans="1:4">
      <c r="A35" s="91"/>
      <c r="B35" s="92"/>
      <c r="C35" s="89"/>
      <c r="D35" s="46"/>
    </row>
    <row r="36" spans="1:4">
      <c r="A36" s="35" t="s">
        <v>136</v>
      </c>
      <c r="B36" s="39">
        <f>B6</f>
        <v>713.39</v>
      </c>
      <c r="C36" s="35" t="s">
        <v>137</v>
      </c>
      <c r="D36" s="39">
        <f>SUM(D5)</f>
        <v>713.39</v>
      </c>
    </row>
    <row r="37" spans="1:1">
      <c r="A37" s="94" t="s">
        <v>71</v>
      </c>
    </row>
    <row r="38" spans="1:1">
      <c r="A38" s="48" t="s">
        <v>138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F9" sqref="F9"/>
    </sheetView>
  </sheetViews>
  <sheetFormatPr defaultColWidth="9" defaultRowHeight="13.5"/>
  <cols>
    <col min="1" max="1" width="17.625" customWidth="1"/>
    <col min="2" max="3" width="6.78333333333333" customWidth="1"/>
    <col min="4" max="4" width="7.89166666666667" customWidth="1"/>
    <col min="5" max="11" width="5.33333333333333" customWidth="1"/>
  </cols>
  <sheetData>
    <row r="1" ht="20.25" spans="1:11">
      <c r="A1" s="25" t="s">
        <v>139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>
      <c r="A2" s="26"/>
      <c r="B2" s="27"/>
      <c r="C2" s="27"/>
      <c r="D2" s="27"/>
      <c r="E2" s="27"/>
      <c r="F2" s="27"/>
      <c r="G2" s="27"/>
      <c r="H2" s="27"/>
      <c r="I2" s="27"/>
      <c r="J2" s="27"/>
      <c r="K2" s="27" t="s">
        <v>1</v>
      </c>
    </row>
    <row r="3" ht="15" customHeight="1" spans="1:11">
      <c r="A3" s="35" t="s">
        <v>140</v>
      </c>
      <c r="B3" s="35" t="s">
        <v>141</v>
      </c>
      <c r="C3" s="35" t="s">
        <v>142</v>
      </c>
      <c r="D3" s="35"/>
      <c r="E3" s="35"/>
      <c r="F3" s="35" t="s">
        <v>143</v>
      </c>
      <c r="G3" s="35"/>
      <c r="H3" s="35"/>
      <c r="I3" s="35" t="s">
        <v>144</v>
      </c>
      <c r="J3" s="35"/>
      <c r="K3" s="35"/>
    </row>
    <row r="4" s="84" customFormat="1" ht="35" customHeight="1" spans="1:11">
      <c r="A4" s="30"/>
      <c r="B4" s="30"/>
      <c r="C4" s="30" t="s">
        <v>101</v>
      </c>
      <c r="D4" s="30" t="s">
        <v>145</v>
      </c>
      <c r="E4" s="30" t="s">
        <v>146</v>
      </c>
      <c r="F4" s="30" t="s">
        <v>101</v>
      </c>
      <c r="G4" s="30" t="s">
        <v>145</v>
      </c>
      <c r="H4" s="30" t="s">
        <v>146</v>
      </c>
      <c r="I4" s="30" t="s">
        <v>101</v>
      </c>
      <c r="J4" s="30" t="s">
        <v>145</v>
      </c>
      <c r="K4" s="30" t="s">
        <v>146</v>
      </c>
    </row>
    <row r="5" spans="1:11">
      <c r="A5" s="85" t="s">
        <v>147</v>
      </c>
      <c r="B5" s="85">
        <v>1</v>
      </c>
      <c r="C5" s="85">
        <v>2</v>
      </c>
      <c r="D5" s="85">
        <v>3</v>
      </c>
      <c r="E5" s="85">
        <v>4</v>
      </c>
      <c r="F5" s="85">
        <v>5</v>
      </c>
      <c r="G5" s="85">
        <v>6</v>
      </c>
      <c r="H5" s="85">
        <v>7</v>
      </c>
      <c r="I5" s="85">
        <v>8</v>
      </c>
      <c r="J5" s="85">
        <v>9</v>
      </c>
      <c r="K5" s="88">
        <v>10</v>
      </c>
    </row>
    <row r="6" spans="1:11">
      <c r="A6" s="86" t="s">
        <v>148</v>
      </c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1">
      <c r="A7" s="45" t="s">
        <v>149</v>
      </c>
      <c r="B7" s="87">
        <v>713.39</v>
      </c>
      <c r="C7" s="87">
        <v>713.39</v>
      </c>
      <c r="D7" s="87">
        <v>713.39</v>
      </c>
      <c r="E7" s="87"/>
      <c r="F7" s="87"/>
      <c r="G7" s="87"/>
      <c r="H7" s="87"/>
      <c r="I7" s="87"/>
      <c r="J7" s="87"/>
      <c r="K7" s="87"/>
    </row>
    <row r="8" spans="1:11">
      <c r="A8" s="45"/>
      <c r="B8" s="87"/>
      <c r="C8" s="87"/>
      <c r="D8" s="87"/>
      <c r="E8" s="87"/>
      <c r="F8" s="87"/>
      <c r="G8" s="87"/>
      <c r="H8" s="87"/>
      <c r="I8" s="87"/>
      <c r="J8" s="87"/>
      <c r="K8" s="87"/>
    </row>
    <row r="9" spans="1:11">
      <c r="A9" s="45"/>
      <c r="B9" s="87"/>
      <c r="C9" s="87"/>
      <c r="D9" s="87"/>
      <c r="E9" s="87"/>
      <c r="F9" s="87"/>
      <c r="G9" s="87"/>
      <c r="H9" s="87"/>
      <c r="I9" s="87"/>
      <c r="J9" s="87"/>
      <c r="K9" s="87"/>
    </row>
    <row r="10" spans="1:11">
      <c r="A10" s="45"/>
      <c r="B10" s="87"/>
      <c r="C10" s="87"/>
      <c r="D10" s="87"/>
      <c r="E10" s="87"/>
      <c r="F10" s="87"/>
      <c r="G10" s="87"/>
      <c r="H10" s="87"/>
      <c r="I10" s="87"/>
      <c r="J10" s="87"/>
      <c r="K10" s="87"/>
    </row>
    <row r="11" spans="1:11">
      <c r="A11" s="45"/>
      <c r="B11" s="87"/>
      <c r="C11" s="87"/>
      <c r="D11" s="87"/>
      <c r="E11" s="87"/>
      <c r="F11" s="87"/>
      <c r="G11" s="87"/>
      <c r="H11" s="87"/>
      <c r="I11" s="87"/>
      <c r="J11" s="87"/>
      <c r="K11" s="87"/>
    </row>
    <row r="12" spans="1:11">
      <c r="A12" s="45"/>
      <c r="B12" s="87"/>
      <c r="C12" s="87"/>
      <c r="D12" s="87"/>
      <c r="E12" s="87"/>
      <c r="F12" s="87"/>
      <c r="G12" s="87"/>
      <c r="H12" s="87"/>
      <c r="I12" s="87"/>
      <c r="J12" s="87"/>
      <c r="K12" s="87"/>
    </row>
    <row r="13" spans="1:11">
      <c r="A13" s="45"/>
      <c r="B13" s="87"/>
      <c r="C13" s="87"/>
      <c r="D13" s="87"/>
      <c r="E13" s="87"/>
      <c r="F13" s="87"/>
      <c r="G13" s="87"/>
      <c r="H13" s="87"/>
      <c r="I13" s="87"/>
      <c r="J13" s="87"/>
      <c r="K13" s="87"/>
    </row>
    <row r="14" spans="1:11">
      <c r="A14" s="45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>
      <c r="A15" s="45"/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spans="1:1">
      <c r="A16" s="47" t="s">
        <v>97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C6" sqref="C6"/>
    </sheetView>
  </sheetViews>
  <sheetFormatPr defaultColWidth="9" defaultRowHeight="13.5" outlineLevelCol="4"/>
  <cols>
    <col min="1" max="1" width="36.25" style="69" customWidth="1"/>
    <col min="2" max="2" width="14.75" style="69" customWidth="1"/>
    <col min="3" max="5" width="12" style="69" customWidth="1"/>
    <col min="6" max="16384" width="9" style="69"/>
  </cols>
  <sheetData>
    <row r="1" s="69" customFormat="1" ht="20.25" spans="1:5">
      <c r="A1" s="71" t="s">
        <v>150</v>
      </c>
      <c r="B1" s="71"/>
      <c r="C1" s="71"/>
      <c r="D1" s="71"/>
      <c r="E1" s="71"/>
    </row>
    <row r="2" s="69" customFormat="1" ht="26.1" customHeight="1" spans="1:5">
      <c r="A2" s="72"/>
      <c r="B2" s="69"/>
      <c r="C2" s="69"/>
      <c r="D2" s="69"/>
      <c r="E2" s="69" t="s">
        <v>1</v>
      </c>
    </row>
    <row r="3" s="69" customFormat="1" ht="27.95" customHeight="1" spans="1:5">
      <c r="A3" s="73" t="s">
        <v>73</v>
      </c>
      <c r="B3" s="73"/>
      <c r="C3" s="73" t="s">
        <v>151</v>
      </c>
      <c r="D3" s="73"/>
      <c r="E3" s="73"/>
    </row>
    <row r="4" s="69" customFormat="1" ht="24.95" customHeight="1" spans="1:5">
      <c r="A4" s="73" t="s">
        <v>152</v>
      </c>
      <c r="B4" s="73" t="s">
        <v>153</v>
      </c>
      <c r="C4" s="73" t="s">
        <v>154</v>
      </c>
      <c r="D4" s="73" t="s">
        <v>75</v>
      </c>
      <c r="E4" s="73" t="s">
        <v>76</v>
      </c>
    </row>
    <row r="5" s="69" customFormat="1" ht="24.95" customHeight="1" spans="1:5">
      <c r="A5" s="73" t="s">
        <v>78</v>
      </c>
      <c r="B5" s="73" t="s">
        <v>78</v>
      </c>
      <c r="C5" s="73">
        <v>1</v>
      </c>
      <c r="D5" s="73">
        <v>2</v>
      </c>
      <c r="E5" s="73">
        <v>3</v>
      </c>
    </row>
    <row r="6" s="69" customFormat="1" ht="24.95" customHeight="1" spans="1:5">
      <c r="A6" s="74" t="s">
        <v>155</v>
      </c>
      <c r="B6" s="75" t="s">
        <v>148</v>
      </c>
      <c r="C6" s="76">
        <f>C7+C11+C16+C20</f>
        <v>713.39</v>
      </c>
      <c r="D6" s="76">
        <f>D7+D11+D16+D20</f>
        <v>713.39</v>
      </c>
      <c r="E6" s="77"/>
    </row>
    <row r="7" s="70" customFormat="1" ht="24.95" customHeight="1" spans="1:5">
      <c r="A7" s="78" t="s">
        <v>156</v>
      </c>
      <c r="B7" s="79" t="s">
        <v>157</v>
      </c>
      <c r="C7" s="76">
        <f>C8</f>
        <v>528.54</v>
      </c>
      <c r="D7" s="76">
        <f>D8</f>
        <v>528.54</v>
      </c>
      <c r="E7" s="76"/>
    </row>
    <row r="8" s="70" customFormat="1" ht="24.95" customHeight="1" spans="1:5">
      <c r="A8" s="78" t="s">
        <v>158</v>
      </c>
      <c r="B8" s="79" t="s">
        <v>159</v>
      </c>
      <c r="C8" s="76">
        <f>C9+C10</f>
        <v>528.54</v>
      </c>
      <c r="D8" s="76">
        <f>D9+D10</f>
        <v>528.54</v>
      </c>
      <c r="E8" s="76"/>
    </row>
    <row r="9" s="70" customFormat="1" ht="24.95" customHeight="1" spans="1:5">
      <c r="A9" s="80" t="s">
        <v>160</v>
      </c>
      <c r="B9" s="81" t="s">
        <v>82</v>
      </c>
      <c r="C9" s="82">
        <v>370.67</v>
      </c>
      <c r="D9" s="82">
        <v>370.67</v>
      </c>
      <c r="E9" s="83"/>
    </row>
    <row r="10" s="70" customFormat="1" ht="24.95" customHeight="1" spans="1:5">
      <c r="A10" s="80" t="s">
        <v>161</v>
      </c>
      <c r="B10" s="81" t="s">
        <v>83</v>
      </c>
      <c r="C10" s="82">
        <v>157.87</v>
      </c>
      <c r="D10" s="82">
        <v>157.87</v>
      </c>
      <c r="E10" s="83"/>
    </row>
    <row r="11" s="70" customFormat="1" ht="24.95" customHeight="1" spans="1:5">
      <c r="A11" s="78" t="s">
        <v>162</v>
      </c>
      <c r="B11" s="79" t="s">
        <v>84</v>
      </c>
      <c r="C11" s="76">
        <f>C12+C15</f>
        <v>99.62</v>
      </c>
      <c r="D11" s="76">
        <f>D12+D15</f>
        <v>99.62</v>
      </c>
      <c r="E11" s="76"/>
    </row>
    <row r="12" s="70" customFormat="1" ht="24.95" customHeight="1" spans="1:5">
      <c r="A12" s="78" t="s">
        <v>163</v>
      </c>
      <c r="B12" s="79" t="s">
        <v>85</v>
      </c>
      <c r="C12" s="76">
        <f>C13+C14</f>
        <v>92.49</v>
      </c>
      <c r="D12" s="76">
        <f>D13+D14</f>
        <v>92.49</v>
      </c>
      <c r="E12" s="76"/>
    </row>
    <row r="13" s="70" customFormat="1" ht="24.95" customHeight="1" spans="1:5">
      <c r="A13" s="80" t="s">
        <v>164</v>
      </c>
      <c r="B13" s="81" t="s">
        <v>86</v>
      </c>
      <c r="C13" s="83">
        <v>61.66</v>
      </c>
      <c r="D13" s="83">
        <v>61.66</v>
      </c>
      <c r="E13" s="83"/>
    </row>
    <row r="14" s="70" customFormat="1" ht="24.95" customHeight="1" spans="1:5">
      <c r="A14" s="80" t="s">
        <v>165</v>
      </c>
      <c r="B14" s="81" t="s">
        <v>87</v>
      </c>
      <c r="C14" s="83">
        <v>30.83</v>
      </c>
      <c r="D14" s="83">
        <v>30.83</v>
      </c>
      <c r="E14" s="83"/>
    </row>
    <row r="15" s="70" customFormat="1" ht="24.95" customHeight="1" spans="1:5">
      <c r="A15" s="78" t="s">
        <v>166</v>
      </c>
      <c r="B15" s="79" t="s">
        <v>88</v>
      </c>
      <c r="C15" s="76">
        <v>7.13</v>
      </c>
      <c r="D15" s="76">
        <v>7.13</v>
      </c>
      <c r="E15" s="76"/>
    </row>
    <row r="16" s="70" customFormat="1" ht="24.95" customHeight="1" spans="1:5">
      <c r="A16" s="78" t="s">
        <v>167</v>
      </c>
      <c r="B16" s="79" t="s">
        <v>89</v>
      </c>
      <c r="C16" s="76">
        <f>C17</f>
        <v>38.99</v>
      </c>
      <c r="D16" s="76">
        <f t="shared" ref="D16:D21" si="0">D17</f>
        <v>38.99</v>
      </c>
      <c r="E16" s="76"/>
    </row>
    <row r="17" s="70" customFormat="1" ht="24.95" customHeight="1" spans="1:5">
      <c r="A17" s="78" t="s">
        <v>168</v>
      </c>
      <c r="B17" s="79" t="s">
        <v>90</v>
      </c>
      <c r="C17" s="76">
        <f>C18+C19</f>
        <v>38.99</v>
      </c>
      <c r="D17" s="76">
        <f>D18+D19</f>
        <v>38.99</v>
      </c>
      <c r="E17" s="76"/>
    </row>
    <row r="18" s="70" customFormat="1" ht="24.95" customHeight="1" spans="1:5">
      <c r="A18" s="80" t="s">
        <v>169</v>
      </c>
      <c r="B18" s="81" t="s">
        <v>91</v>
      </c>
      <c r="C18" s="83">
        <v>5.86</v>
      </c>
      <c r="D18" s="83">
        <v>5.86</v>
      </c>
      <c r="E18" s="83"/>
    </row>
    <row r="19" s="70" customFormat="1" ht="24.95" customHeight="1" spans="1:5">
      <c r="A19" s="80">
        <v>2101102</v>
      </c>
      <c r="B19" s="81" t="s">
        <v>170</v>
      </c>
      <c r="C19" s="83">
        <v>33.13</v>
      </c>
      <c r="D19" s="83">
        <v>33.13</v>
      </c>
      <c r="E19" s="83"/>
    </row>
    <row r="20" s="70" customFormat="1" ht="24.95" customHeight="1" spans="1:5">
      <c r="A20" s="78" t="s">
        <v>171</v>
      </c>
      <c r="B20" s="79" t="s">
        <v>92</v>
      </c>
      <c r="C20" s="76">
        <f>C21</f>
        <v>46.24</v>
      </c>
      <c r="D20" s="76">
        <f t="shared" si="0"/>
        <v>46.24</v>
      </c>
      <c r="E20" s="76"/>
    </row>
    <row r="21" s="70" customFormat="1" ht="24.95" customHeight="1" spans="1:5">
      <c r="A21" s="78" t="s">
        <v>172</v>
      </c>
      <c r="B21" s="79" t="s">
        <v>93</v>
      </c>
      <c r="C21" s="76">
        <f>C22</f>
        <v>46.24</v>
      </c>
      <c r="D21" s="76">
        <f t="shared" si="0"/>
        <v>46.24</v>
      </c>
      <c r="E21" s="76"/>
    </row>
    <row r="22" s="70" customFormat="1" ht="24.95" customHeight="1" spans="1:5">
      <c r="A22" s="80" t="s">
        <v>173</v>
      </c>
      <c r="B22" s="81" t="s">
        <v>94</v>
      </c>
      <c r="C22" s="83">
        <v>46.24</v>
      </c>
      <c r="D22" s="83">
        <v>46.24</v>
      </c>
      <c r="E22" s="83"/>
    </row>
    <row r="23" s="69" customFormat="1" ht="24.95" customHeight="1"/>
    <row r="24" s="69" customFormat="1" spans="1:1">
      <c r="A24" s="69" t="s">
        <v>174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topLeftCell="A9" workbookViewId="0">
      <selection activeCell="I24" sqref="I24"/>
    </sheetView>
  </sheetViews>
  <sheetFormatPr defaultColWidth="9" defaultRowHeight="13.5" outlineLevelCol="4"/>
  <cols>
    <col min="1" max="1" width="9.44166666666667" customWidth="1"/>
    <col min="2" max="2" width="21.125" customWidth="1"/>
    <col min="3" max="3" width="10.5583333333333" customWidth="1"/>
    <col min="4" max="5" width="20.2583333333333" customWidth="1"/>
  </cols>
  <sheetData>
    <row r="1" ht="20.25" customHeight="1" spans="1:5">
      <c r="A1" s="49" t="s">
        <v>175</v>
      </c>
      <c r="B1" s="49"/>
      <c r="C1" s="49"/>
      <c r="D1" s="49"/>
      <c r="E1" s="49"/>
    </row>
    <row r="2" ht="14.25" spans="1:5">
      <c r="A2" s="50"/>
      <c r="B2" s="51"/>
      <c r="C2" s="51"/>
      <c r="D2" s="51"/>
      <c r="E2" s="52" t="s">
        <v>1</v>
      </c>
    </row>
    <row r="3" ht="20" customHeight="1" spans="1:5">
      <c r="A3" s="53" t="s">
        <v>176</v>
      </c>
      <c r="B3" s="53"/>
      <c r="C3" s="53" t="s">
        <v>177</v>
      </c>
      <c r="D3" s="53"/>
      <c r="E3" s="53"/>
    </row>
    <row r="4" ht="20" customHeight="1" spans="1:5">
      <c r="A4" s="53" t="s">
        <v>178</v>
      </c>
      <c r="B4" s="53" t="s">
        <v>179</v>
      </c>
      <c r="C4" s="53" t="s">
        <v>180</v>
      </c>
      <c r="D4" s="53" t="s">
        <v>181</v>
      </c>
      <c r="E4" s="53" t="s">
        <v>182</v>
      </c>
    </row>
    <row r="5" ht="20" customHeight="1" spans="1:5">
      <c r="A5" s="54" t="s">
        <v>183</v>
      </c>
      <c r="B5" s="55" t="s">
        <v>183</v>
      </c>
      <c r="C5" s="55">
        <v>1</v>
      </c>
      <c r="D5" s="55">
        <v>2</v>
      </c>
      <c r="E5" s="55">
        <v>3</v>
      </c>
    </row>
    <row r="6" ht="20" customHeight="1" spans="1:5">
      <c r="A6" s="56"/>
      <c r="B6" s="57" t="s">
        <v>180</v>
      </c>
      <c r="C6" s="58">
        <v>713.39</v>
      </c>
      <c r="D6" s="58">
        <v>646.53</v>
      </c>
      <c r="E6" s="59">
        <v>66.86</v>
      </c>
    </row>
    <row r="7" ht="20" customHeight="1" spans="1:5">
      <c r="A7" s="60">
        <v>301</v>
      </c>
      <c r="B7" s="60" t="s">
        <v>184</v>
      </c>
      <c r="C7" s="61">
        <f>C8+C9+C10+C11+C12+C13+C14+C15+C16</f>
        <v>623.17</v>
      </c>
      <c r="D7" s="61">
        <f>D8+D9+D10+D11+D12+D13+D14+D15+D16</f>
        <v>623.17</v>
      </c>
      <c r="E7" s="62"/>
    </row>
    <row r="8" ht="20" customHeight="1" spans="1:5">
      <c r="A8" s="63">
        <v>30101</v>
      </c>
      <c r="B8" s="63" t="s">
        <v>185</v>
      </c>
      <c r="C8" s="64">
        <v>193.08</v>
      </c>
      <c r="D8" s="64">
        <v>193.08</v>
      </c>
      <c r="E8" s="65"/>
    </row>
    <row r="9" ht="20" customHeight="1" spans="1:5">
      <c r="A9" s="63">
        <v>30102</v>
      </c>
      <c r="B9" s="63" t="s">
        <v>186</v>
      </c>
      <c r="C9" s="64">
        <v>206.95</v>
      </c>
      <c r="D9" s="64">
        <v>206.95</v>
      </c>
      <c r="E9" s="65"/>
    </row>
    <row r="10" ht="20" customHeight="1" spans="1:5">
      <c r="A10" s="63">
        <v>30103</v>
      </c>
      <c r="B10" s="63" t="s">
        <v>187</v>
      </c>
      <c r="C10" s="64">
        <v>38.29</v>
      </c>
      <c r="D10" s="64">
        <v>38.29</v>
      </c>
      <c r="E10" s="65"/>
    </row>
    <row r="11" ht="20" customHeight="1" spans="1:5">
      <c r="A11" s="63">
        <v>30108</v>
      </c>
      <c r="B11" s="63" t="s">
        <v>188</v>
      </c>
      <c r="C11" s="64">
        <v>61.66</v>
      </c>
      <c r="D11" s="64">
        <v>61.66</v>
      </c>
      <c r="E11" s="65"/>
    </row>
    <row r="12" ht="20" customHeight="1" spans="1:5">
      <c r="A12" s="63">
        <v>30109</v>
      </c>
      <c r="B12" s="63" t="s">
        <v>189</v>
      </c>
      <c r="C12" s="64">
        <v>30.83</v>
      </c>
      <c r="D12" s="64">
        <v>30.83</v>
      </c>
      <c r="E12" s="65"/>
    </row>
    <row r="13" ht="20" customHeight="1" spans="1:5">
      <c r="A13" s="63">
        <v>30110</v>
      </c>
      <c r="B13" s="63" t="s">
        <v>190</v>
      </c>
      <c r="C13" s="64">
        <v>24</v>
      </c>
      <c r="D13" s="64">
        <v>24</v>
      </c>
      <c r="E13" s="65"/>
    </row>
    <row r="14" ht="20" customHeight="1" spans="1:5">
      <c r="A14" s="63">
        <v>30111</v>
      </c>
      <c r="B14" s="63" t="s">
        <v>191</v>
      </c>
      <c r="C14" s="64">
        <v>14.99</v>
      </c>
      <c r="D14" s="64">
        <v>14.99</v>
      </c>
      <c r="E14" s="65"/>
    </row>
    <row r="15" ht="20" customHeight="1" spans="1:5">
      <c r="A15" s="63">
        <v>30112</v>
      </c>
      <c r="B15" s="63" t="s">
        <v>192</v>
      </c>
      <c r="C15" s="64">
        <v>7.13</v>
      </c>
      <c r="D15" s="64">
        <v>7.13</v>
      </c>
      <c r="E15" s="65"/>
    </row>
    <row r="16" ht="20" customHeight="1" spans="1:5">
      <c r="A16" s="63">
        <v>30113</v>
      </c>
      <c r="B16" s="63" t="s">
        <v>94</v>
      </c>
      <c r="C16" s="64">
        <v>46.24</v>
      </c>
      <c r="D16" s="64">
        <v>46.24</v>
      </c>
      <c r="E16" s="65"/>
    </row>
    <row r="17" ht="20" customHeight="1" spans="1:5">
      <c r="A17" s="60">
        <v>302</v>
      </c>
      <c r="B17" s="60" t="s">
        <v>193</v>
      </c>
      <c r="C17" s="66">
        <f>C18+C19+C20+C21+C22+C23+C24+C25+C26+C27+C28+C29</f>
        <v>66.86</v>
      </c>
      <c r="D17" s="65"/>
      <c r="E17" s="66">
        <f>E18+E19+E20+E21+E22+E23+E24+E25+E26+E27+E28+E29</f>
        <v>66.86</v>
      </c>
    </row>
    <row r="18" ht="20" customHeight="1" spans="1:5">
      <c r="A18" s="63">
        <v>30201</v>
      </c>
      <c r="B18" s="63" t="s">
        <v>194</v>
      </c>
      <c r="C18" s="64">
        <v>11.39</v>
      </c>
      <c r="D18" s="65"/>
      <c r="E18" s="64">
        <v>11.39</v>
      </c>
    </row>
    <row r="19" ht="20" customHeight="1" spans="1:5">
      <c r="A19" s="63">
        <v>30202</v>
      </c>
      <c r="B19" s="63" t="s">
        <v>195</v>
      </c>
      <c r="C19" s="64">
        <v>2</v>
      </c>
      <c r="D19" s="65"/>
      <c r="E19" s="64">
        <v>2</v>
      </c>
    </row>
    <row r="20" ht="20" customHeight="1" spans="1:5">
      <c r="A20" s="63">
        <v>30205</v>
      </c>
      <c r="B20" s="63" t="s">
        <v>196</v>
      </c>
      <c r="C20" s="64">
        <v>0.09</v>
      </c>
      <c r="D20" s="65"/>
      <c r="E20" s="64">
        <v>0.09</v>
      </c>
    </row>
    <row r="21" ht="20" customHeight="1" spans="1:5">
      <c r="A21" s="63">
        <v>30206</v>
      </c>
      <c r="B21" s="63" t="s">
        <v>197</v>
      </c>
      <c r="C21" s="64">
        <v>1.1</v>
      </c>
      <c r="D21" s="65"/>
      <c r="E21" s="64">
        <v>1.1</v>
      </c>
    </row>
    <row r="22" ht="20" customHeight="1" spans="1:5">
      <c r="A22" s="63">
        <v>30207</v>
      </c>
      <c r="B22" s="63" t="s">
        <v>198</v>
      </c>
      <c r="C22" s="64">
        <v>1.5</v>
      </c>
      <c r="D22" s="65"/>
      <c r="E22" s="64">
        <v>1.5</v>
      </c>
    </row>
    <row r="23" ht="20" customHeight="1" spans="1:5">
      <c r="A23" s="63">
        <v>30208</v>
      </c>
      <c r="B23" s="63" t="s">
        <v>199</v>
      </c>
      <c r="C23" s="64">
        <v>4.92</v>
      </c>
      <c r="D23" s="65"/>
      <c r="E23" s="64">
        <v>4.92</v>
      </c>
    </row>
    <row r="24" ht="20" customHeight="1" spans="1:5">
      <c r="A24" s="63">
        <v>30211</v>
      </c>
      <c r="B24" s="63" t="s">
        <v>200</v>
      </c>
      <c r="C24" s="64">
        <v>5</v>
      </c>
      <c r="D24" s="65"/>
      <c r="E24" s="64">
        <v>5</v>
      </c>
    </row>
    <row r="25" ht="20" customHeight="1" spans="1:5">
      <c r="A25" s="63">
        <v>30217</v>
      </c>
      <c r="B25" s="63" t="s">
        <v>201</v>
      </c>
      <c r="C25" s="64">
        <v>1.12</v>
      </c>
      <c r="D25" s="65"/>
      <c r="E25" s="64">
        <v>1.12</v>
      </c>
    </row>
    <row r="26" ht="20" customHeight="1" spans="1:5">
      <c r="A26" s="63">
        <v>30228</v>
      </c>
      <c r="B26" s="63" t="s">
        <v>202</v>
      </c>
      <c r="C26" s="64">
        <v>4.43</v>
      </c>
      <c r="D26" s="65"/>
      <c r="E26" s="64">
        <v>4.43</v>
      </c>
    </row>
    <row r="27" ht="20" customHeight="1" spans="1:5">
      <c r="A27" s="63">
        <v>30229</v>
      </c>
      <c r="B27" s="63" t="s">
        <v>203</v>
      </c>
      <c r="C27" s="64">
        <v>9.23</v>
      </c>
      <c r="D27" s="65"/>
      <c r="E27" s="64">
        <v>9.23</v>
      </c>
    </row>
    <row r="28" ht="20" customHeight="1" spans="1:5">
      <c r="A28" s="63">
        <v>30239</v>
      </c>
      <c r="B28" s="63" t="s">
        <v>204</v>
      </c>
      <c r="C28" s="64">
        <v>7.14</v>
      </c>
      <c r="D28" s="65"/>
      <c r="E28" s="64">
        <v>7.14</v>
      </c>
    </row>
    <row r="29" ht="20" customHeight="1" spans="1:5">
      <c r="A29" s="63">
        <v>30299</v>
      </c>
      <c r="B29" s="63" t="s">
        <v>205</v>
      </c>
      <c r="C29" s="64">
        <v>18.94</v>
      </c>
      <c r="D29" s="65"/>
      <c r="E29" s="64">
        <v>18.94</v>
      </c>
    </row>
    <row r="30" ht="20" customHeight="1" spans="1:5">
      <c r="A30" s="60">
        <v>303</v>
      </c>
      <c r="B30" s="60" t="s">
        <v>206</v>
      </c>
      <c r="C30" s="66">
        <f>C31</f>
        <v>23.35</v>
      </c>
      <c r="D30" s="66">
        <f>D31</f>
        <v>23.35</v>
      </c>
      <c r="E30" s="65"/>
    </row>
    <row r="31" ht="20" customHeight="1" spans="1:5">
      <c r="A31" s="63">
        <v>30305</v>
      </c>
      <c r="B31" s="63" t="s">
        <v>207</v>
      </c>
      <c r="C31" s="67">
        <v>23.35</v>
      </c>
      <c r="D31" s="67">
        <v>23.35</v>
      </c>
      <c r="E31" s="62"/>
    </row>
    <row r="32" ht="20" customHeight="1" spans="1:5">
      <c r="A32" s="63">
        <v>30399</v>
      </c>
      <c r="B32" s="63" t="s">
        <v>208</v>
      </c>
      <c r="C32" s="62"/>
      <c r="D32" s="62"/>
      <c r="E32" s="62"/>
    </row>
    <row r="33" ht="20" customHeight="1" spans="1:5">
      <c r="A33" s="68" t="s">
        <v>174</v>
      </c>
      <c r="B33" s="51"/>
      <c r="C33" s="51"/>
      <c r="D33" s="51"/>
      <c r="E33" s="51"/>
    </row>
  </sheetData>
  <sortState ref="A18:E29">
    <sortCondition ref="A18:A29"/>
  </sortState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5" sqref="C15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25" t="s">
        <v>209</v>
      </c>
      <c r="B1" s="25"/>
      <c r="C1" s="25"/>
      <c r="D1" s="25"/>
      <c r="E1" s="25"/>
      <c r="F1" s="25"/>
      <c r="G1" s="25"/>
      <c r="H1" s="25"/>
    </row>
    <row r="2" spans="1:8">
      <c r="A2" s="26"/>
      <c r="B2" s="27"/>
      <c r="C2" s="27"/>
      <c r="D2" s="27"/>
      <c r="E2" s="27"/>
      <c r="F2" s="27"/>
      <c r="G2" s="27"/>
      <c r="H2" s="27" t="s">
        <v>1</v>
      </c>
    </row>
    <row r="3" ht="29" customHeight="1" spans="1:8">
      <c r="A3" s="35" t="s">
        <v>140</v>
      </c>
      <c r="B3" s="30" t="s">
        <v>210</v>
      </c>
      <c r="C3" s="30"/>
      <c r="D3" s="30"/>
      <c r="E3" s="30"/>
      <c r="F3" s="30"/>
      <c r="G3" s="30" t="s">
        <v>211</v>
      </c>
      <c r="H3" s="30" t="s">
        <v>212</v>
      </c>
    </row>
    <row r="4" ht="29" customHeight="1" spans="1:8">
      <c r="A4" s="35"/>
      <c r="B4" s="30" t="s">
        <v>101</v>
      </c>
      <c r="C4" s="30" t="s">
        <v>213</v>
      </c>
      <c r="D4" s="30" t="s">
        <v>214</v>
      </c>
      <c r="E4" s="30" t="s">
        <v>215</v>
      </c>
      <c r="F4" s="30"/>
      <c r="G4" s="30"/>
      <c r="H4" s="30"/>
    </row>
    <row r="5" ht="29" customHeight="1" spans="1:8">
      <c r="A5" s="35"/>
      <c r="B5" s="30"/>
      <c r="C5" s="30"/>
      <c r="D5" s="30"/>
      <c r="E5" s="30" t="s">
        <v>216</v>
      </c>
      <c r="F5" s="30" t="s">
        <v>217</v>
      </c>
      <c r="G5" s="30"/>
      <c r="H5" s="30"/>
    </row>
    <row r="6" ht="29" customHeight="1" spans="1:8">
      <c r="A6" s="30" t="s">
        <v>183</v>
      </c>
      <c r="B6" s="30">
        <v>1</v>
      </c>
      <c r="C6" s="30">
        <v>2</v>
      </c>
      <c r="D6" s="30">
        <v>3</v>
      </c>
      <c r="E6" s="30">
        <v>4</v>
      </c>
      <c r="F6" s="30">
        <v>5</v>
      </c>
      <c r="G6" s="30">
        <v>6</v>
      </c>
      <c r="H6" s="30">
        <v>7</v>
      </c>
    </row>
    <row r="7" ht="29" customHeight="1" spans="1:8">
      <c r="A7" s="42" t="s">
        <v>148</v>
      </c>
      <c r="B7" s="43">
        <v>1.12</v>
      </c>
      <c r="C7" s="43">
        <v>0</v>
      </c>
      <c r="D7" s="43">
        <v>1.12</v>
      </c>
      <c r="E7" s="43">
        <v>0</v>
      </c>
      <c r="F7" s="43">
        <v>0</v>
      </c>
      <c r="G7" s="43">
        <v>0</v>
      </c>
      <c r="H7" s="43">
        <v>0</v>
      </c>
    </row>
    <row r="8" ht="29" customHeight="1" spans="1:8">
      <c r="A8" s="44" t="s">
        <v>149</v>
      </c>
      <c r="B8" s="43">
        <v>1.12</v>
      </c>
      <c r="C8" s="43">
        <v>0</v>
      </c>
      <c r="D8" s="43">
        <v>1.12</v>
      </c>
      <c r="E8" s="43">
        <v>0</v>
      </c>
      <c r="F8" s="43">
        <v>0</v>
      </c>
      <c r="G8" s="43">
        <v>0</v>
      </c>
      <c r="H8" s="43">
        <v>0</v>
      </c>
    </row>
    <row r="9" ht="29" customHeight="1" spans="1:8">
      <c r="A9" s="45"/>
      <c r="B9" s="46"/>
      <c r="C9" s="46"/>
      <c r="D9" s="46"/>
      <c r="E9" s="46"/>
      <c r="F9" s="46"/>
      <c r="G9" s="46"/>
      <c r="H9" s="46"/>
    </row>
    <row r="10" ht="29" customHeight="1" spans="1:8">
      <c r="A10" s="45"/>
      <c r="B10" s="46"/>
      <c r="C10" s="46"/>
      <c r="D10" s="46"/>
      <c r="E10" s="46"/>
      <c r="F10" s="46"/>
      <c r="G10" s="46"/>
      <c r="H10" s="46"/>
    </row>
    <row r="11" ht="29" customHeight="1" spans="1:8">
      <c r="A11" s="45"/>
      <c r="B11" s="46"/>
      <c r="C11" s="46"/>
      <c r="D11" s="46"/>
      <c r="E11" s="46"/>
      <c r="F11" s="46"/>
      <c r="G11" s="46"/>
      <c r="H11" s="46"/>
    </row>
    <row r="12" ht="29" customHeight="1" spans="1:1">
      <c r="A12" s="47" t="s">
        <v>97</v>
      </c>
    </row>
    <row r="13" spans="1:1">
      <c r="A13" s="48" t="s">
        <v>138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H8" sqref="H8"/>
    </sheetView>
  </sheetViews>
  <sheetFormatPr defaultColWidth="9" defaultRowHeight="13.5" outlineLevelCol="4"/>
  <cols>
    <col min="1" max="1" width="21.625" customWidth="1"/>
    <col min="2" max="2" width="24.3833333333333" customWidth="1"/>
    <col min="3" max="3" width="9.35833333333333" customWidth="1"/>
    <col min="4" max="4" width="10.1083333333333" customWidth="1"/>
    <col min="5" max="5" width="14.5" customWidth="1"/>
  </cols>
  <sheetData>
    <row r="1" ht="20.25" spans="1:5">
      <c r="A1" s="25" t="s">
        <v>218</v>
      </c>
      <c r="B1" s="25"/>
      <c r="C1" s="25"/>
      <c r="D1" s="25"/>
      <c r="E1" s="25"/>
    </row>
    <row r="2" spans="1:5">
      <c r="A2" s="26"/>
      <c r="B2" s="27"/>
      <c r="C2" s="27"/>
      <c r="D2" s="27"/>
      <c r="E2" s="27" t="s">
        <v>1</v>
      </c>
    </row>
    <row r="3" ht="22" customHeight="1" spans="1:5">
      <c r="A3" s="35" t="s">
        <v>219</v>
      </c>
      <c r="B3" s="35" t="s">
        <v>4</v>
      </c>
      <c r="C3" s="35" t="s">
        <v>101</v>
      </c>
      <c r="D3" s="35" t="s">
        <v>145</v>
      </c>
      <c r="E3" s="35" t="s">
        <v>146</v>
      </c>
    </row>
    <row r="4" ht="22" customHeight="1" spans="1:5">
      <c r="A4" s="35" t="s">
        <v>54</v>
      </c>
      <c r="B4" s="35" t="s">
        <v>54</v>
      </c>
      <c r="C4" s="35">
        <v>1</v>
      </c>
      <c r="D4" s="35">
        <v>2</v>
      </c>
      <c r="E4" s="35">
        <v>3</v>
      </c>
    </row>
    <row r="5" ht="21" customHeight="1" spans="1:5">
      <c r="A5" s="36"/>
      <c r="B5" s="37" t="s">
        <v>141</v>
      </c>
      <c r="C5" s="38">
        <f>C6+C7+C8+C9+C10+C11+C13+C17+C19</f>
        <v>54.17</v>
      </c>
      <c r="D5" s="38"/>
      <c r="E5" s="39"/>
    </row>
    <row r="6" ht="21" customHeight="1" spans="1:5">
      <c r="A6" s="40">
        <v>1</v>
      </c>
      <c r="B6" s="33" t="s">
        <v>220</v>
      </c>
      <c r="C6" s="32">
        <v>11.39</v>
      </c>
      <c r="D6" s="32"/>
      <c r="E6" s="41"/>
    </row>
    <row r="7" ht="21" customHeight="1" spans="1:5">
      <c r="A7" s="40">
        <v>2</v>
      </c>
      <c r="B7" s="33" t="s">
        <v>221</v>
      </c>
      <c r="C7" s="32">
        <v>2</v>
      </c>
      <c r="D7" s="32"/>
      <c r="E7" s="41"/>
    </row>
    <row r="8" ht="21" customHeight="1" spans="1:5">
      <c r="A8" s="40">
        <v>3</v>
      </c>
      <c r="B8" s="33" t="s">
        <v>222</v>
      </c>
      <c r="C8" s="32">
        <v>0.09</v>
      </c>
      <c r="D8" s="32"/>
      <c r="E8" s="41"/>
    </row>
    <row r="9" ht="21" customHeight="1" spans="1:5">
      <c r="A9" s="40">
        <v>4</v>
      </c>
      <c r="B9" s="33" t="s">
        <v>223</v>
      </c>
      <c r="C9" s="32">
        <v>1.1</v>
      </c>
      <c r="D9" s="32"/>
      <c r="E9" s="41"/>
    </row>
    <row r="10" ht="21" customHeight="1" spans="1:5">
      <c r="A10" s="40">
        <v>5</v>
      </c>
      <c r="B10" s="33" t="s">
        <v>224</v>
      </c>
      <c r="C10" s="32">
        <v>1.5</v>
      </c>
      <c r="D10" s="32"/>
      <c r="E10" s="41"/>
    </row>
    <row r="11" ht="21" customHeight="1" spans="1:5">
      <c r="A11" s="40">
        <v>6</v>
      </c>
      <c r="B11" s="33" t="s">
        <v>225</v>
      </c>
      <c r="C11" s="32">
        <v>4.92</v>
      </c>
      <c r="D11" s="32"/>
      <c r="E11" s="41"/>
    </row>
    <row r="12" ht="21" customHeight="1" spans="1:5">
      <c r="A12" s="40">
        <v>7</v>
      </c>
      <c r="B12" s="33" t="s">
        <v>226</v>
      </c>
      <c r="C12" s="32"/>
      <c r="D12" s="32"/>
      <c r="E12" s="41"/>
    </row>
    <row r="13" ht="21" customHeight="1" spans="1:5">
      <c r="A13" s="40">
        <v>8</v>
      </c>
      <c r="B13" s="33" t="s">
        <v>227</v>
      </c>
      <c r="C13" s="32">
        <v>5</v>
      </c>
      <c r="D13" s="32"/>
      <c r="E13" s="41"/>
    </row>
    <row r="14" ht="21" customHeight="1" spans="1:5">
      <c r="A14" s="40">
        <v>9</v>
      </c>
      <c r="B14" s="33" t="s">
        <v>228</v>
      </c>
      <c r="C14" s="32"/>
      <c r="D14" s="32"/>
      <c r="E14" s="41"/>
    </row>
    <row r="15" ht="21" customHeight="1" spans="1:5">
      <c r="A15" s="40">
        <v>10</v>
      </c>
      <c r="B15" s="33" t="s">
        <v>229</v>
      </c>
      <c r="C15" s="32"/>
      <c r="D15" s="32"/>
      <c r="E15" s="41"/>
    </row>
    <row r="16" ht="21" customHeight="1" spans="1:5">
      <c r="A16" s="40">
        <v>11</v>
      </c>
      <c r="B16" s="33" t="s">
        <v>230</v>
      </c>
      <c r="C16" s="32"/>
      <c r="D16" s="32"/>
      <c r="E16" s="41"/>
    </row>
    <row r="17" ht="21" customHeight="1" spans="1:5">
      <c r="A17" s="40">
        <v>12</v>
      </c>
      <c r="B17" s="33" t="s">
        <v>231</v>
      </c>
      <c r="C17" s="32">
        <v>9.23</v>
      </c>
      <c r="D17" s="32"/>
      <c r="E17" s="41"/>
    </row>
    <row r="18" ht="21" customHeight="1" spans="1:5">
      <c r="A18" s="40">
        <v>13</v>
      </c>
      <c r="B18" s="33" t="s">
        <v>232</v>
      </c>
      <c r="C18" s="32"/>
      <c r="D18" s="32"/>
      <c r="E18" s="41"/>
    </row>
    <row r="19" ht="21" customHeight="1" spans="1:5">
      <c r="A19" s="40">
        <v>14</v>
      </c>
      <c r="B19" s="33" t="s">
        <v>233</v>
      </c>
      <c r="C19" s="32">
        <v>18.94</v>
      </c>
      <c r="D19" s="32"/>
      <c r="E19" s="41"/>
    </row>
    <row r="20" ht="21" customHeight="1" spans="1:5">
      <c r="A20" s="40">
        <v>15</v>
      </c>
      <c r="B20" s="33" t="s">
        <v>234</v>
      </c>
      <c r="C20" s="32"/>
      <c r="D20" s="32"/>
      <c r="E20" s="41"/>
    </row>
    <row r="21" ht="21" customHeight="1" spans="1:1">
      <c r="A21" s="34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賣聿人</cp:lastModifiedBy>
  <dcterms:created xsi:type="dcterms:W3CDTF">2023-04-12T15:17:00Z</dcterms:created>
  <cp:lastPrinted>2024-02-01T09:31:00Z</cp:lastPrinted>
  <dcterms:modified xsi:type="dcterms:W3CDTF">2025-02-11T08:18:27Z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8BE4D2DB53574A09984490BCD5E87906_13</vt:lpwstr>
  </property>
  <property fmtid="{D5CDD505-2E9C-101B-9397-08002B2CF9AE}" pid="3" name="KSOProductBuildVer">
    <vt:lpwstr>2052-12.1.0.19770</vt:lpwstr>
  </property>
</Properties>
</file>