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firstSheet="1" activeTab="13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44525"/>
</workbook>
</file>

<file path=xl/sharedStrings.xml><?xml version="1.0" encoding="utf-8"?>
<sst xmlns="http://schemas.openxmlformats.org/spreadsheetml/2006/main" count="580" uniqueCount="416">
  <si>
    <t>附件2</t>
  </si>
  <si>
    <t>部门/单位预算公开情况审核表</t>
  </si>
  <si>
    <t>部门（单位）名称：</t>
  </si>
  <si>
    <t>怀安乡人民政府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</si>
  <si>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</si>
  <si>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</si>
  <si>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</si>
  <si>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</si>
  <si>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</si>
  <si>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</si>
  <si>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</si>
  <si>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</si>
  <si>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</si>
  <si>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</si>
  <si>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</si>
  <si>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</si>
  <si>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</si>
  <si>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</si>
  <si>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</si>
  <si>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</si>
  <si>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</si>
  <si>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</si>
  <si>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</si>
  <si>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</si>
  <si>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</si>
  <si>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</si>
  <si>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</si>
  <si>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</si>
  <si>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</si>
  <si>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</si>
  <si>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</si>
  <si>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</si>
  <si>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</si>
  <si>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</si>
  <si>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</si>
  <si>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</si>
  <si>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</si>
  <si>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</si>
  <si>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</si>
  <si>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</si>
  <si>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</si>
  <si>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</si>
  <si>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</si>
  <si>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</si>
  <si>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</si>
  <si>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</si>
  <si>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</si>
  <si>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</si>
  <si>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</si>
  <si>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</si>
  <si>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</si>
  <si>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</si>
  <si>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</si>
  <si>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</si>
  <si>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</si>
  <si>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</si>
  <si>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</si>
  <si>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</si>
  <si>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</si>
  <si>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</si>
  <si>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</si>
  <si>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</si>
  <si>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</si>
  <si>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</si>
  <si>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</si>
  <si>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</si>
  <si>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</si>
  <si>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</si>
  <si>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</si>
  <si>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</si>
  <si>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</si>
  <si>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</si>
  <si>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</si>
  <si>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</si>
  <si>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</si>
  <si>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</si>
  <si>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</si>
  <si>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</si>
  <si>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</si>
  <si>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</si>
  <si>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</si>
  <si>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</si>
  <si>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</si>
  <si>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</si>
  <si>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</si>
  <si>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</si>
  <si>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</si>
  <si>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</si>
  <si>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</si>
  <si>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</si>
  <si>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</si>
  <si>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</si>
  <si>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</si>
  <si>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</si>
  <si>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</si>
  <si>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</si>
  <si>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</si>
  <si>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</si>
  <si>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</si>
  <si>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</si>
  <si>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</si>
  <si>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</si>
  <si>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</si>
  <si>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</si>
  <si>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</si>
  <si>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</si>
  <si>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</si>
  <si>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</si>
  <si>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</si>
  <si>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</si>
  <si>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</si>
  <si>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</si>
  <si>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</si>
  <si>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</si>
  <si>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</si>
  <si>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</si>
  <si>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</si>
  <si>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</si>
  <si>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</si>
  <si>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</si>
  <si>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</si>
  <si>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</si>
  <si>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</si>
  <si>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</si>
  <si>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</si>
  <si>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</si>
  <si>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</si>
  <si>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</si>
  <si>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</si>
  <si>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</si>
  <si>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</si>
  <si>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</si>
  <si>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</si>
  <si>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</si>
  <si>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行政运行</t>
  </si>
  <si>
    <t>一般行政管理事务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</si>
  <si>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</si>
  <si>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</si>
  <si>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</si>
  <si>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</si>
  <si>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</si>
  <si>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</si>
  <si>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</si>
  <si>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</si>
  <si>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</si>
  <si>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</si>
  <si>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</si>
  <si>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</si>
  <si>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</si>
  <si>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</si>
  <si>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</si>
  <si>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</si>
  <si>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</si>
  <si>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</si>
  <si>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</si>
  <si>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</si>
  <si>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</si>
  <si>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</si>
  <si>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</si>
  <si>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</si>
  <si>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</si>
  <si>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</si>
  <si>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</si>
  <si>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</si>
  <si>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</si>
  <si>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</si>
  <si>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</si>
  <si>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</si>
  <si>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</si>
  <si>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</si>
  <si>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</si>
  <si>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</si>
  <si>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</si>
  <si>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</si>
  <si>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</si>
  <si>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</si>
  <si>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</si>
  <si>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</si>
  <si>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</si>
  <si>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</si>
  <si>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</si>
  <si>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</si>
  <si>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</si>
  <si>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</si>
  <si>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</si>
  <si>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</si>
  <si>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</si>
  <si>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</si>
  <si>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华池县怀安乡</t>
  </si>
  <si>
    <t>华池县怀安乡人民政府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</si>
  <si>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</si>
  <si>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</si>
  <si>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</si>
  <si>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>合计</t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</si>
  <si>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</si>
  <si>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</si>
  <si>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</si>
  <si>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</si>
  <si>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</si>
  <si>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</si>
  <si>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</si>
  <si>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</si>
  <si>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</si>
  <si>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</si>
  <si>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</si>
  <si>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</si>
  <si>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</si>
  <si>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</si>
  <si>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2130104</t>
  </si>
  <si>
    <t>221</t>
  </si>
  <si>
    <t>22102</t>
  </si>
  <si>
    <t>2210201</t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</si>
  <si>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</si>
  <si>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</si>
  <si>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</si>
  <si>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</si>
  <si>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</si>
  <si>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</si>
  <si>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</si>
  <si>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</si>
  <si>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</si>
  <si>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</si>
  <si>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</si>
  <si>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</si>
  <si>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</si>
  <si>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</si>
  <si>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</si>
  <si>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</si>
  <si>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</si>
  <si>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</si>
  <si>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</si>
  <si>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</si>
  <si>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</si>
  <si>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</si>
  <si>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</si>
  <si>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</si>
  <si>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</si>
  <si>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</si>
  <si>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</si>
  <si>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</si>
  <si>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</si>
  <si>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</si>
  <si>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</si>
  <si>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</si>
  <si>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</si>
  <si>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</si>
  <si>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30239</t>
  </si>
  <si>
    <t>其他交通费用</t>
  </si>
  <si>
    <t>30228</t>
  </si>
  <si>
    <t>工会经费</t>
  </si>
  <si>
    <t>30229</t>
  </si>
  <si>
    <t>福利费</t>
  </si>
  <si>
    <t>30231</t>
  </si>
  <si>
    <t>公务用车运行维护费</t>
  </si>
  <si>
    <t>30216</t>
  </si>
  <si>
    <t>培训费</t>
  </si>
  <si>
    <t>30211</t>
  </si>
  <si>
    <t>差旅费</t>
  </si>
  <si>
    <t>30208</t>
  </si>
  <si>
    <t>取暖费</t>
  </si>
  <si>
    <t>30226</t>
  </si>
  <si>
    <t>劳务费</t>
  </si>
  <si>
    <t>30217</t>
  </si>
  <si>
    <t>公务接待费</t>
  </si>
  <si>
    <t>30215</t>
  </si>
  <si>
    <t>会议费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</si>
  <si>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</si>
  <si>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</si>
  <si>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</si>
  <si>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</si>
  <si>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</si>
  <si>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</si>
  <si>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</si>
  <si>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</si>
  <si>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</si>
  <si>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</si>
  <si>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</si>
  <si>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</si>
  <si>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</si>
  <si>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</si>
  <si>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</si>
  <si>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</si>
  <si>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</si>
  <si>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</si>
  <si>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</si>
  <si>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</si>
  <si>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</si>
  <si>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</si>
  <si>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</si>
  <si>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</si>
  <si>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</si>
  <si>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</si>
  <si>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</si>
  <si>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</si>
  <si>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</si>
  <si>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t>[30209]物业管理费</t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</si>
  <si>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</si>
  <si>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</si>
  <si>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</si>
  <si>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t>[30218]专用材料费</t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</si>
  <si>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</si>
  <si>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</si>
  <si>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t>[30299]其他商品服务支出</t>
  </si>
  <si>
    <t>[31002]办公设备购置</t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</si>
  <si>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</si>
  <si>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</si>
  <si>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</si>
  <si>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</si>
  <si>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</si>
  <si>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</si>
  <si>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</si>
  <si>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</si>
  <si>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</si>
  <si>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</si>
  <si>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</si>
  <si>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</si>
  <si>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</si>
  <si>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目标1：编制预算完整性，确保预算严格执行</t>
  </si>
  <si>
    <t>目标2：完成职工工资福利支出，确保按时准确及时发放</t>
  </si>
  <si>
    <t>目标3：完成机关正常运转，确保机关工作顺利进行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</si>
  <si>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</si>
  <si>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</si>
  <si>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</si>
  <si>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</si>
  <si>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</si>
  <si>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</si>
  <si>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</si>
  <si>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</si>
  <si>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</si>
  <si>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</si>
  <si>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</si>
  <si>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</si>
  <si>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</si>
  <si>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</si>
  <si>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</si>
  <si>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</si>
  <si>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</si>
  <si>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</si>
  <si>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</si>
  <si>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</si>
  <si>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</si>
  <si>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</si>
  <si>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</si>
  <si>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</si>
  <si>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</si>
  <si>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</si>
  <si>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</si>
  <si>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</si>
  <si>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</si>
  <si>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</si>
  <si>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</si>
  <si>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</si>
  <si>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</si>
  <si>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</si>
  <si>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</si>
  <si>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</si>
  <si>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履职目标</t>
  </si>
  <si>
    <t>完成全年预算额</t>
  </si>
  <si>
    <t>849.04万元</t>
  </si>
  <si>
    <t>资金支付及时性</t>
  </si>
  <si>
    <t>及时</t>
  </si>
  <si>
    <t>工作完成时效</t>
  </si>
  <si>
    <t>当年完成</t>
  </si>
  <si>
    <t>履职效果目标</t>
  </si>
  <si>
    <t>保持经济增长，各项工作良好</t>
  </si>
  <si>
    <t>持续保持</t>
  </si>
  <si>
    <t>服务对象满意度</t>
  </si>
  <si>
    <t>社会公众满意度</t>
  </si>
  <si>
    <t>服务企业满意度</t>
  </si>
  <si>
    <t>≥98%</t>
  </si>
  <si>
    <t>服务群众满意度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</si>
  <si>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</si>
  <si>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</si>
  <si>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</si>
  <si>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</si>
  <si>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</si>
  <si>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</si>
  <si>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</si>
  <si>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</si>
  <si>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</si>
  <si>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r>
      <rPr>
        <sz val="10.5"/>
        <color theme="1"/>
        <rFont val="Calibri"/>
        <charset val="134"/>
      </rPr>
      <t xml:space="preserve"> </t>
    </r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</si>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</sst>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177" formatCode="0.00_ "/>
  </numFmts>
  <fonts count="4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.5"/>
      <color theme="1"/>
      <name val="Calibri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color rgb="FFFF0000"/>
      <name val="SimSun"/>
      <charset val="134"/>
    </font>
    <font>
      <sz val="9"/>
      <color rgb="FFFF0000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8" fillId="2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15" borderId="20" applyNumberFormat="0" applyAlignment="0" applyProtection="0">
      <alignment vertical="center"/>
    </xf>
    <xf numFmtId="0" fontId="41" fillId="15" borderId="24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0" borderId="0"/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4" fillId="0" borderId="14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4" fontId="15" fillId="0" borderId="14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 indent="2"/>
    </xf>
    <xf numFmtId="0" fontId="11" fillId="0" borderId="1" xfId="0" applyFont="1" applyFill="1" applyBorder="1" applyAlignment="1">
      <alignment horizontal="justify" vertical="top"/>
    </xf>
    <xf numFmtId="176" fontId="1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top"/>
    </xf>
    <xf numFmtId="176" fontId="6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0" xfId="0" applyFont="1" applyFill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3" fillId="0" borderId="13" xfId="0" applyFont="1" applyFill="1" applyBorder="1" applyAlignment="1">
      <alignment horizontal="left" vertical="center" wrapText="1"/>
    </xf>
    <xf numFmtId="4" fontId="13" fillId="0" borderId="15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4" fontId="14" fillId="0" borderId="14" xfId="0" applyNumberFormat="1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justify" vertical="top"/>
    </xf>
    <xf numFmtId="0" fontId="11" fillId="0" borderId="5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right" vertical="top"/>
    </xf>
    <xf numFmtId="4" fontId="13" fillId="0" borderId="14" xfId="0" applyNumberFormat="1" applyFont="1" applyFill="1" applyBorder="1" applyAlignment="1">
      <alignment vertical="center" wrapText="1"/>
    </xf>
    <xf numFmtId="4" fontId="13" fillId="0" borderId="14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/>
    </xf>
    <xf numFmtId="0" fontId="6" fillId="0" borderId="0" xfId="0" applyFont="1" applyAlignment="1">
      <alignment horizontal="left" vertical="center" indent="2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7" fontId="10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4" fontId="13" fillId="0" borderId="13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3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0" fillId="0" borderId="1" xfId="0" applyBorder="1">
      <alignment vertical="center"/>
    </xf>
    <xf numFmtId="0" fontId="6" fillId="2" borderId="16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/>
    </xf>
    <xf numFmtId="0" fontId="5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U8" sqref="U8:U9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12" t="s">
        <v>0</v>
      </c>
    </row>
    <row r="2" ht="36.75" customHeight="1" spans="1: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ht="23.25" customHeight="1" spans="1:8">
      <c r="A3" t="s">
        <v>2</v>
      </c>
      <c r="D3" s="114" t="s">
        <v>3</v>
      </c>
      <c r="E3" s="114"/>
      <c r="F3" s="114"/>
      <c r="G3" s="114"/>
      <c r="H3" s="114"/>
    </row>
    <row r="4" ht="24.75" customHeight="1" spans="1:1">
      <c r="A4" t="s">
        <v>4</v>
      </c>
    </row>
    <row r="5" ht="33" customHeight="1" spans="1:25">
      <c r="A5" s="115"/>
      <c r="B5" s="115" t="s">
        <v>5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 t="s">
        <v>6</v>
      </c>
      <c r="S5" s="115"/>
      <c r="T5" s="115"/>
      <c r="U5" s="115"/>
      <c r="V5" s="115"/>
      <c r="W5" s="115" t="s">
        <v>7</v>
      </c>
      <c r="X5" s="115"/>
      <c r="Y5" s="115"/>
    </row>
    <row r="6" ht="166.5" customHeight="1" spans="1:25">
      <c r="A6" s="116" t="s">
        <v>8</v>
      </c>
      <c r="B6" s="117" t="s">
        <v>9</v>
      </c>
      <c r="C6" s="117" t="s">
        <v>10</v>
      </c>
      <c r="D6" s="118" t="s">
        <v>11</v>
      </c>
      <c r="E6" s="118" t="s">
        <v>12</v>
      </c>
      <c r="F6" s="118" t="s">
        <v>13</v>
      </c>
      <c r="G6" s="117" t="s">
        <v>14</v>
      </c>
      <c r="H6" s="117" t="s">
        <v>15</v>
      </c>
      <c r="I6" s="117" t="s">
        <v>16</v>
      </c>
      <c r="J6" s="117" t="s">
        <v>17</v>
      </c>
      <c r="K6" s="117" t="s">
        <v>18</v>
      </c>
      <c r="L6" s="117" t="s">
        <v>19</v>
      </c>
      <c r="M6" s="117" t="s">
        <v>20</v>
      </c>
      <c r="N6" s="117" t="s">
        <v>21</v>
      </c>
      <c r="O6" s="117" t="s">
        <v>22</v>
      </c>
      <c r="P6" s="117" t="s">
        <v>23</v>
      </c>
      <c r="Q6" s="117" t="s">
        <v>24</v>
      </c>
      <c r="R6" s="117" t="s">
        <v>25</v>
      </c>
      <c r="S6" s="117" t="s">
        <v>26</v>
      </c>
      <c r="T6" s="117" t="s">
        <v>27</v>
      </c>
      <c r="U6" s="117" t="s">
        <v>28</v>
      </c>
      <c r="V6" s="117" t="s">
        <v>29</v>
      </c>
      <c r="W6" s="117" t="s">
        <v>30</v>
      </c>
      <c r="X6" s="117" t="s">
        <v>31</v>
      </c>
      <c r="Y6" s="117" t="s">
        <v>32</v>
      </c>
    </row>
    <row r="7" ht="41.25" customHeight="1" spans="1:25">
      <c r="A7" s="115" t="s">
        <v>33</v>
      </c>
      <c r="B7" s="119" t="s">
        <v>34</v>
      </c>
      <c r="C7" s="119" t="s">
        <v>34</v>
      </c>
      <c r="D7" s="119" t="s">
        <v>34</v>
      </c>
      <c r="E7" s="119" t="s">
        <v>34</v>
      </c>
      <c r="F7" s="119" t="s">
        <v>34</v>
      </c>
      <c r="G7" s="119" t="s">
        <v>34</v>
      </c>
      <c r="H7" s="119" t="s">
        <v>34</v>
      </c>
      <c r="I7" s="119" t="s">
        <v>34</v>
      </c>
      <c r="J7" s="119" t="s">
        <v>34</v>
      </c>
      <c r="K7" s="119" t="s">
        <v>34</v>
      </c>
      <c r="L7" s="119" t="s">
        <v>34</v>
      </c>
      <c r="M7" s="119" t="s">
        <v>34</v>
      </c>
      <c r="N7" s="119" t="s">
        <v>34</v>
      </c>
      <c r="O7" s="119" t="s">
        <v>34</v>
      </c>
      <c r="P7" s="119" t="s">
        <v>34</v>
      </c>
      <c r="Q7" s="119" t="s">
        <v>34</v>
      </c>
      <c r="R7" s="119" t="s">
        <v>34</v>
      </c>
      <c r="S7" s="119" t="s">
        <v>34</v>
      </c>
      <c r="T7" s="119" t="s">
        <v>34</v>
      </c>
      <c r="U7" s="119" t="s">
        <v>34</v>
      </c>
      <c r="V7" s="119" t="s">
        <v>34</v>
      </c>
      <c r="W7" s="119" t="s">
        <v>34</v>
      </c>
      <c r="X7" s="119" t="s">
        <v>34</v>
      </c>
      <c r="Y7" s="119" t="s">
        <v>34</v>
      </c>
    </row>
    <row r="8" ht="102.75" customHeight="1" spans="1:25">
      <c r="A8" s="120" t="s">
        <v>35</v>
      </c>
      <c r="B8" s="121" t="s">
        <v>36</v>
      </c>
      <c r="C8" s="122"/>
      <c r="D8" s="122"/>
      <c r="E8" s="122"/>
      <c r="F8" s="120" t="s">
        <v>37</v>
      </c>
      <c r="G8" s="121" t="s">
        <v>36</v>
      </c>
      <c r="H8" s="122"/>
      <c r="I8" s="122"/>
      <c r="J8" s="122"/>
      <c r="K8" s="120" t="s">
        <v>38</v>
      </c>
      <c r="L8" s="121" t="s">
        <v>36</v>
      </c>
      <c r="M8" s="120"/>
      <c r="N8" s="120"/>
      <c r="O8" s="120"/>
      <c r="P8" s="120" t="s">
        <v>39</v>
      </c>
      <c r="Q8" s="121" t="s">
        <v>36</v>
      </c>
      <c r="R8" s="120"/>
      <c r="S8" s="120"/>
      <c r="T8" s="120"/>
      <c r="U8" s="120" t="s">
        <v>40</v>
      </c>
      <c r="V8" s="121" t="s">
        <v>36</v>
      </c>
      <c r="W8" s="120"/>
      <c r="X8" s="120"/>
      <c r="Y8" s="120"/>
    </row>
    <row r="9" ht="38.25" customHeight="1" spans="1:25">
      <c r="A9" s="120"/>
      <c r="B9" s="122" t="s">
        <v>41</v>
      </c>
      <c r="C9" s="122"/>
      <c r="D9" s="122"/>
      <c r="E9" s="122"/>
      <c r="F9" s="115"/>
      <c r="G9" s="122" t="s">
        <v>41</v>
      </c>
      <c r="H9" s="122"/>
      <c r="I9" s="122"/>
      <c r="J9" s="122"/>
      <c r="K9" s="120"/>
      <c r="L9" s="125" t="s">
        <v>41</v>
      </c>
      <c r="M9" s="120"/>
      <c r="N9" s="120"/>
      <c r="O9" s="120"/>
      <c r="P9" s="120"/>
      <c r="Q9" s="125" t="s">
        <v>41</v>
      </c>
      <c r="R9" s="120"/>
      <c r="S9" s="120"/>
      <c r="T9" s="120"/>
      <c r="U9" s="120"/>
      <c r="V9" s="122" t="s">
        <v>41</v>
      </c>
      <c r="W9" s="120"/>
      <c r="X9" s="120"/>
      <c r="Y9" s="120"/>
    </row>
    <row r="10" ht="61.5" customHeight="1" spans="1:25">
      <c r="A10" s="123" t="s">
        <v>42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</row>
  </sheetData>
  <mergeCells count="21">
    <mergeCell ref="A2:Y2"/>
    <mergeCell ref="D3:H3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13" sqref="D13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32" t="s">
        <v>287</v>
      </c>
      <c r="B1" s="32"/>
      <c r="C1" s="32"/>
      <c r="D1" s="32"/>
      <c r="E1" s="32"/>
    </row>
    <row r="2" spans="1:5">
      <c r="A2" s="33"/>
      <c r="B2" s="34"/>
      <c r="C2" s="34"/>
      <c r="D2" s="34"/>
      <c r="E2" s="34" t="s">
        <v>44</v>
      </c>
    </row>
    <row r="3" spans="1:5">
      <c r="A3" s="42" t="s">
        <v>288</v>
      </c>
      <c r="B3" s="42" t="s">
        <v>47</v>
      </c>
      <c r="C3" s="42" t="s">
        <v>143</v>
      </c>
      <c r="D3" s="42" t="s">
        <v>118</v>
      </c>
      <c r="E3" s="42" t="s">
        <v>119</v>
      </c>
    </row>
    <row r="4" spans="1:5">
      <c r="A4" s="42" t="s">
        <v>97</v>
      </c>
      <c r="B4" s="42" t="s">
        <v>97</v>
      </c>
      <c r="C4" s="42">
        <v>1</v>
      </c>
      <c r="D4" s="42">
        <v>2</v>
      </c>
      <c r="E4" s="42">
        <v>3</v>
      </c>
    </row>
    <row r="5" s="43" customFormat="1" spans="1:5">
      <c r="A5" s="44"/>
      <c r="B5" s="45" t="s">
        <v>183</v>
      </c>
      <c r="C5" s="46">
        <f>SUM(C6:C20)</f>
        <v>60.681665</v>
      </c>
      <c r="D5" s="46">
        <f>SUM(D6:D20)</f>
        <v>60.681665</v>
      </c>
      <c r="E5" s="47"/>
    </row>
    <row r="6" s="43" customFormat="1" spans="1:5">
      <c r="A6" s="48">
        <v>1</v>
      </c>
      <c r="B6" s="49" t="s">
        <v>289</v>
      </c>
      <c r="C6" s="50">
        <f>D6+E6</f>
        <v>22.754</v>
      </c>
      <c r="D6" s="51">
        <v>22.754</v>
      </c>
      <c r="E6" s="52"/>
    </row>
    <row r="7" s="43" customFormat="1" spans="1:5">
      <c r="A7" s="48">
        <v>2</v>
      </c>
      <c r="B7" s="53" t="s">
        <v>290</v>
      </c>
      <c r="C7" s="50">
        <f>D7+E7</f>
        <v>5</v>
      </c>
      <c r="D7" s="51">
        <v>5</v>
      </c>
      <c r="E7" s="52"/>
    </row>
    <row r="8" s="43" customFormat="1" spans="1:5">
      <c r="A8" s="48">
        <v>3</v>
      </c>
      <c r="B8" s="53" t="s">
        <v>291</v>
      </c>
      <c r="C8" s="51"/>
      <c r="D8" s="51"/>
      <c r="E8" s="52"/>
    </row>
    <row r="9" s="43" customFormat="1" spans="1:5">
      <c r="A9" s="48">
        <v>4</v>
      </c>
      <c r="B9" s="53" t="s">
        <v>292</v>
      </c>
      <c r="C9" s="50">
        <f t="shared" ref="C9:C11" si="0">D9+E9</f>
        <v>8</v>
      </c>
      <c r="D9" s="51">
        <v>8</v>
      </c>
      <c r="E9" s="52"/>
    </row>
    <row r="10" s="43" customFormat="1" spans="1:5">
      <c r="A10" s="48">
        <v>5</v>
      </c>
      <c r="B10" s="53" t="s">
        <v>293</v>
      </c>
      <c r="C10" s="50">
        <f t="shared" si="0"/>
        <v>1.5</v>
      </c>
      <c r="D10" s="51">
        <v>1.5</v>
      </c>
      <c r="E10" s="52"/>
    </row>
    <row r="11" s="43" customFormat="1" spans="1:5">
      <c r="A11" s="48">
        <v>6</v>
      </c>
      <c r="B11" s="53" t="s">
        <v>294</v>
      </c>
      <c r="C11" s="50">
        <f t="shared" si="0"/>
        <v>5</v>
      </c>
      <c r="D11" s="51">
        <v>5</v>
      </c>
      <c r="E11" s="52"/>
    </row>
    <row r="12" s="43" customFormat="1" spans="1:5">
      <c r="A12" s="48">
        <v>7</v>
      </c>
      <c r="B12" s="54" t="s">
        <v>295</v>
      </c>
      <c r="C12" s="51"/>
      <c r="D12" s="51"/>
      <c r="E12" s="52"/>
    </row>
    <row r="13" s="43" customFormat="1" spans="1:5">
      <c r="A13" s="48">
        <v>8</v>
      </c>
      <c r="B13" s="53" t="s">
        <v>296</v>
      </c>
      <c r="C13" s="50">
        <f>D13+E13</f>
        <v>4.5</v>
      </c>
      <c r="D13" s="51">
        <v>4.5</v>
      </c>
      <c r="E13" s="52"/>
    </row>
    <row r="14" s="43" customFormat="1" spans="1:5">
      <c r="A14" s="48">
        <v>9</v>
      </c>
      <c r="B14" s="53" t="s">
        <v>297</v>
      </c>
      <c r="C14" s="50"/>
      <c r="D14" s="50"/>
      <c r="E14" s="52"/>
    </row>
    <row r="15" s="43" customFormat="1" spans="1:5">
      <c r="A15" s="48">
        <v>10</v>
      </c>
      <c r="B15" s="53" t="s">
        <v>298</v>
      </c>
      <c r="C15" s="55"/>
      <c r="D15" s="55"/>
      <c r="E15" s="52"/>
    </row>
    <row r="16" s="43" customFormat="1" spans="1:5">
      <c r="A16" s="48">
        <v>11</v>
      </c>
      <c r="B16" s="54" t="s">
        <v>299</v>
      </c>
      <c r="C16" s="55"/>
      <c r="D16" s="55"/>
      <c r="E16" s="52"/>
    </row>
    <row r="17" s="43" customFormat="1" spans="1:5">
      <c r="A17" s="48">
        <v>12</v>
      </c>
      <c r="B17" s="53" t="s">
        <v>300</v>
      </c>
      <c r="C17" s="50">
        <f>D17+E17</f>
        <v>11.221665</v>
      </c>
      <c r="D17" s="50">
        <v>11.221665</v>
      </c>
      <c r="E17" s="52"/>
    </row>
    <row r="18" s="43" customFormat="1" spans="1:5">
      <c r="A18" s="48">
        <v>13</v>
      </c>
      <c r="B18" s="53" t="s">
        <v>301</v>
      </c>
      <c r="C18" s="50">
        <f>D18+E18</f>
        <v>2.706</v>
      </c>
      <c r="D18" s="50">
        <v>2.706</v>
      </c>
      <c r="E18" s="52"/>
    </row>
    <row r="19" s="43" customFormat="1" spans="1:5">
      <c r="A19" s="48">
        <v>14</v>
      </c>
      <c r="B19" s="53" t="s">
        <v>302</v>
      </c>
      <c r="C19" s="50"/>
      <c r="D19" s="51"/>
      <c r="E19" s="52"/>
    </row>
    <row r="20" s="43" customFormat="1" spans="1:5">
      <c r="A20" s="48">
        <v>15</v>
      </c>
      <c r="B20" s="53" t="s">
        <v>303</v>
      </c>
      <c r="C20" s="51"/>
      <c r="D20" s="55"/>
      <c r="E20" s="52"/>
    </row>
    <row r="21" s="43" customFormat="1" spans="1:1">
      <c r="A21" s="56" t="s">
        <v>95</v>
      </c>
    </row>
    <row r="22" s="43" customFormat="1"/>
    <row r="23" s="43" customFormat="1"/>
  </sheetData>
  <mergeCells count="1">
    <mergeCell ref="A1:E1"/>
  </mergeCells>
  <printOptions horizontalCentered="1"/>
  <pageMargins left="0.511805555555556" right="0.751388888888889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0" sqref="A30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2" t="s">
        <v>304</v>
      </c>
      <c r="B1" s="32"/>
    </row>
    <row r="2" spans="1:2">
      <c r="A2" s="33"/>
      <c r="B2" s="34" t="s">
        <v>44</v>
      </c>
    </row>
    <row r="3" ht="15" customHeight="1" spans="1:2">
      <c r="A3" s="35" t="s">
        <v>305</v>
      </c>
      <c r="B3" s="36" t="s">
        <v>306</v>
      </c>
    </row>
    <row r="4" spans="1:2">
      <c r="A4" s="35"/>
      <c r="B4" s="36"/>
    </row>
    <row r="5" spans="1:2">
      <c r="A5" s="37" t="s">
        <v>97</v>
      </c>
      <c r="B5" s="36">
        <v>1</v>
      </c>
    </row>
    <row r="6" spans="1:2">
      <c r="A6" s="38" t="s">
        <v>121</v>
      </c>
      <c r="B6" s="39"/>
    </row>
    <row r="7" spans="1:2">
      <c r="A7" s="40" t="s">
        <v>307</v>
      </c>
      <c r="B7" s="39"/>
    </row>
    <row r="8" spans="1:2">
      <c r="A8" s="40"/>
      <c r="B8" s="39"/>
    </row>
    <row r="9" spans="1:2">
      <c r="A9" s="40"/>
      <c r="B9" s="39"/>
    </row>
    <row r="10" spans="1:2">
      <c r="A10" s="40"/>
      <c r="B10" s="39"/>
    </row>
    <row r="11" spans="1:2">
      <c r="A11" s="40"/>
      <c r="B11" s="39"/>
    </row>
    <row r="12" spans="1:2">
      <c r="A12" s="40"/>
      <c r="B12" s="39"/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1">
      <c r="A16" s="41" t="s">
        <v>95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23" sqref="C23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2" t="s">
        <v>308</v>
      </c>
      <c r="B1" s="32"/>
      <c r="C1" s="32"/>
      <c r="D1" s="32"/>
      <c r="E1" s="32"/>
    </row>
    <row r="2" spans="1:5">
      <c r="A2" s="33"/>
      <c r="B2" s="34"/>
      <c r="C2" s="34"/>
      <c r="D2" s="34"/>
      <c r="E2" s="34" t="s">
        <v>44</v>
      </c>
    </row>
    <row r="3" spans="1:5">
      <c r="A3" s="42" t="s">
        <v>182</v>
      </c>
      <c r="B3" s="42" t="s">
        <v>143</v>
      </c>
      <c r="C3" s="42" t="s">
        <v>309</v>
      </c>
      <c r="D3" s="42" t="s">
        <v>310</v>
      </c>
      <c r="E3" s="42" t="s">
        <v>311</v>
      </c>
    </row>
    <row r="4" spans="1:5">
      <c r="A4" s="42" t="s">
        <v>97</v>
      </c>
      <c r="B4" s="42">
        <v>1</v>
      </c>
      <c r="C4" s="42">
        <v>2</v>
      </c>
      <c r="D4" s="42">
        <v>3</v>
      </c>
      <c r="E4" s="42">
        <v>4</v>
      </c>
    </row>
    <row r="5" spans="1:5">
      <c r="A5" s="38" t="s">
        <v>121</v>
      </c>
      <c r="B5" s="39"/>
      <c r="C5" s="39"/>
      <c r="D5" s="39"/>
      <c r="E5" s="39"/>
    </row>
    <row r="6" spans="1:5">
      <c r="A6" s="40" t="s">
        <v>307</v>
      </c>
      <c r="B6" s="39"/>
      <c r="C6" s="39"/>
      <c r="D6" s="39"/>
      <c r="E6" s="39"/>
    </row>
    <row r="7" spans="1:5">
      <c r="A7" s="40"/>
      <c r="B7" s="39"/>
      <c r="C7" s="39"/>
      <c r="D7" s="39"/>
      <c r="E7" s="39"/>
    </row>
    <row r="8" spans="1:5">
      <c r="A8" s="40"/>
      <c r="B8" s="39"/>
      <c r="C8" s="39"/>
      <c r="D8" s="39"/>
      <c r="E8" s="39"/>
    </row>
    <row r="9" spans="1:5">
      <c r="A9" s="40"/>
      <c r="B9" s="39"/>
      <c r="C9" s="39"/>
      <c r="D9" s="39"/>
      <c r="E9" s="39"/>
    </row>
    <row r="10" spans="1:5">
      <c r="A10" s="40"/>
      <c r="B10" s="39"/>
      <c r="C10" s="39"/>
      <c r="D10" s="39"/>
      <c r="E10" s="39"/>
    </row>
    <row r="11" spans="1:5">
      <c r="A11" s="40"/>
      <c r="B11" s="39"/>
      <c r="C11" s="39"/>
      <c r="D11" s="39"/>
      <c r="E11" s="39"/>
    </row>
    <row r="12" spans="1:5">
      <c r="A12" s="40"/>
      <c r="B12" s="39"/>
      <c r="C12" s="39"/>
      <c r="D12" s="39"/>
      <c r="E12" s="39"/>
    </row>
    <row r="13" spans="1:5">
      <c r="A13" s="40"/>
      <c r="B13" s="39"/>
      <c r="C13" s="39"/>
      <c r="D13" s="39"/>
      <c r="E13" s="39"/>
    </row>
    <row r="14" spans="1:5">
      <c r="A14" s="40"/>
      <c r="B14" s="39"/>
      <c r="C14" s="39"/>
      <c r="D14" s="39"/>
      <c r="E14" s="39"/>
    </row>
    <row r="15" spans="1:1">
      <c r="A15" s="41" t="s">
        <v>95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0" sqref="A20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2" t="s">
        <v>312</v>
      </c>
      <c r="B1" s="32"/>
    </row>
    <row r="2" spans="1:2">
      <c r="A2" s="33"/>
      <c r="B2" s="34" t="s">
        <v>44</v>
      </c>
    </row>
    <row r="3" ht="15" customHeight="1" spans="1:2">
      <c r="A3" s="35" t="s">
        <v>305</v>
      </c>
      <c r="B3" s="36" t="s">
        <v>306</v>
      </c>
    </row>
    <row r="4" spans="1:2">
      <c r="A4" s="35"/>
      <c r="B4" s="36"/>
    </row>
    <row r="5" spans="1:2">
      <c r="A5" s="37" t="s">
        <v>97</v>
      </c>
      <c r="B5" s="36">
        <v>1</v>
      </c>
    </row>
    <row r="6" spans="1:2">
      <c r="A6" s="38" t="s">
        <v>121</v>
      </c>
      <c r="B6" s="39"/>
    </row>
    <row r="7" spans="1:2">
      <c r="A7" s="40" t="s">
        <v>307</v>
      </c>
      <c r="B7" s="39"/>
    </row>
    <row r="8" spans="1:2">
      <c r="A8" s="40"/>
      <c r="B8" s="39"/>
    </row>
    <row r="9" spans="1:2">
      <c r="A9" s="40"/>
      <c r="B9" s="39"/>
    </row>
    <row r="10" spans="1:2">
      <c r="A10" s="40"/>
      <c r="B10" s="39"/>
    </row>
    <row r="11" spans="1:2">
      <c r="A11" s="40"/>
      <c r="B11" s="39"/>
    </row>
    <row r="12" spans="1:2">
      <c r="A12" s="40"/>
      <c r="B12" s="39"/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1">
      <c r="A16" s="41" t="s">
        <v>95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13" workbookViewId="0">
      <selection activeCell="J7" sqref="J7"/>
    </sheetView>
  </sheetViews>
  <sheetFormatPr defaultColWidth="9" defaultRowHeight="13.5" outlineLevelCol="6"/>
  <cols>
    <col min="1" max="1" width="12.5" style="17" customWidth="1"/>
    <col min="2" max="2" width="13.625" style="17" customWidth="1"/>
    <col min="3" max="3" width="9" style="17"/>
    <col min="4" max="4" width="10.125" style="17" customWidth="1"/>
    <col min="5" max="5" width="15.5" style="17" customWidth="1"/>
    <col min="6" max="6" width="12" style="17" customWidth="1"/>
    <col min="7" max="16384" width="9" style="17"/>
  </cols>
  <sheetData>
    <row r="1" s="17" customFormat="1" ht="18.75" spans="1:7">
      <c r="A1" s="18" t="s">
        <v>313</v>
      </c>
      <c r="B1" s="18"/>
      <c r="C1" s="18"/>
      <c r="D1" s="18"/>
      <c r="E1" s="18"/>
      <c r="F1" s="18"/>
      <c r="G1" s="18"/>
    </row>
    <row r="2" s="17" customFormat="1" ht="14.25" spans="1:7">
      <c r="A2" s="19" t="s">
        <v>314</v>
      </c>
      <c r="B2" s="19"/>
      <c r="C2" s="19"/>
      <c r="D2" s="19"/>
      <c r="E2" s="19"/>
      <c r="F2" s="19"/>
      <c r="G2" s="19"/>
    </row>
    <row r="3" s="17" customFormat="1" ht="20" customHeight="1" spans="1:7">
      <c r="A3" s="20" t="s">
        <v>315</v>
      </c>
      <c r="B3" s="20"/>
      <c r="C3" s="20"/>
      <c r="D3" s="20" t="s">
        <v>189</v>
      </c>
      <c r="E3" s="20"/>
      <c r="F3" s="20"/>
      <c r="G3" s="20"/>
    </row>
    <row r="4" s="17" customFormat="1" ht="20" customHeight="1" spans="1:7">
      <c r="A4" s="20" t="s">
        <v>316</v>
      </c>
      <c r="B4" s="21" t="s">
        <v>317</v>
      </c>
      <c r="C4" s="21"/>
      <c r="D4" s="21"/>
      <c r="E4" s="21"/>
      <c r="F4" s="21"/>
      <c r="G4" s="21"/>
    </row>
    <row r="5" s="17" customFormat="1" ht="28" customHeight="1" spans="1:7">
      <c r="A5" s="20"/>
      <c r="B5" s="21" t="s">
        <v>318</v>
      </c>
      <c r="C5" s="21"/>
      <c r="D5" s="21"/>
      <c r="E5" s="21"/>
      <c r="F5" s="21"/>
      <c r="G5" s="21"/>
    </row>
    <row r="6" s="17" customFormat="1" ht="20" customHeight="1" spans="1:7">
      <c r="A6" s="20"/>
      <c r="B6" s="21" t="s">
        <v>319</v>
      </c>
      <c r="C6" s="21"/>
      <c r="D6" s="21"/>
      <c r="E6" s="21"/>
      <c r="F6" s="21"/>
      <c r="G6" s="21"/>
    </row>
    <row r="7" s="17" customFormat="1" ht="20" customHeight="1" spans="1:7">
      <c r="A7" s="20" t="s">
        <v>320</v>
      </c>
      <c r="B7" s="20" t="s">
        <v>321</v>
      </c>
      <c r="C7" s="20"/>
      <c r="D7" s="20"/>
      <c r="E7" s="20" t="s">
        <v>322</v>
      </c>
      <c r="F7" s="20" t="s">
        <v>323</v>
      </c>
      <c r="G7" s="20" t="s">
        <v>322</v>
      </c>
    </row>
    <row r="8" s="17" customFormat="1" ht="20" customHeight="1" spans="1:7">
      <c r="A8" s="20"/>
      <c r="B8" s="20" t="s">
        <v>324</v>
      </c>
      <c r="C8" s="20" t="s">
        <v>325</v>
      </c>
      <c r="D8" s="20"/>
      <c r="E8" s="22">
        <v>756.534218</v>
      </c>
      <c r="F8" s="20" t="s">
        <v>326</v>
      </c>
      <c r="G8" s="22">
        <v>849.0422822</v>
      </c>
    </row>
    <row r="9" s="17" customFormat="1" ht="20" customHeight="1" spans="1:7">
      <c r="A9" s="20"/>
      <c r="B9" s="20"/>
      <c r="C9" s="20" t="s">
        <v>327</v>
      </c>
      <c r="D9" s="20"/>
      <c r="E9" s="22">
        <v>92.5080642</v>
      </c>
      <c r="F9" s="20" t="s">
        <v>328</v>
      </c>
      <c r="G9" s="20">
        <v>0</v>
      </c>
    </row>
    <row r="10" s="17" customFormat="1" ht="20" customHeight="1" spans="1:7">
      <c r="A10" s="20"/>
      <c r="B10" s="20"/>
      <c r="C10" s="20" t="s">
        <v>329</v>
      </c>
      <c r="D10" s="20"/>
      <c r="E10" s="22">
        <v>849.0422822</v>
      </c>
      <c r="F10" s="20" t="s">
        <v>330</v>
      </c>
      <c r="G10" s="20">
        <v>0</v>
      </c>
    </row>
    <row r="11" s="17" customFormat="1" ht="20" customHeight="1" spans="1:7">
      <c r="A11" s="20"/>
      <c r="B11" s="20" t="s">
        <v>331</v>
      </c>
      <c r="C11" s="20"/>
      <c r="D11" s="20"/>
      <c r="E11" s="23">
        <v>0</v>
      </c>
      <c r="F11" s="20" t="s">
        <v>332</v>
      </c>
      <c r="G11" s="20">
        <v>0</v>
      </c>
    </row>
    <row r="12" s="17" customFormat="1" ht="20" customHeight="1" spans="1:7">
      <c r="A12" s="20"/>
      <c r="B12" s="20"/>
      <c r="C12" s="20"/>
      <c r="D12" s="20"/>
      <c r="E12" s="23"/>
      <c r="F12" s="20" t="s">
        <v>333</v>
      </c>
      <c r="G12" s="20">
        <v>0</v>
      </c>
    </row>
    <row r="13" s="17" customFormat="1" ht="32" customHeight="1" spans="1:7">
      <c r="A13" s="24" t="s">
        <v>334</v>
      </c>
      <c r="B13" s="20" t="s">
        <v>335</v>
      </c>
      <c r="C13" s="20" t="s">
        <v>336</v>
      </c>
      <c r="D13" s="20"/>
      <c r="E13" s="20" t="s">
        <v>337</v>
      </c>
      <c r="F13" s="20" t="s">
        <v>338</v>
      </c>
      <c r="G13" s="20"/>
    </row>
    <row r="14" s="17" customFormat="1" ht="27" customHeight="1" spans="1:7">
      <c r="A14" s="24"/>
      <c r="B14" s="20" t="s">
        <v>339</v>
      </c>
      <c r="C14" s="20" t="s">
        <v>340</v>
      </c>
      <c r="D14" s="20"/>
      <c r="E14" s="20" t="s">
        <v>341</v>
      </c>
      <c r="F14" s="20" t="s">
        <v>342</v>
      </c>
      <c r="G14" s="20"/>
    </row>
    <row r="15" s="17" customFormat="1" ht="27" customHeight="1" spans="1:7">
      <c r="A15" s="24"/>
      <c r="B15" s="20"/>
      <c r="C15" s="20" t="s">
        <v>343</v>
      </c>
      <c r="D15" s="20"/>
      <c r="E15" s="20" t="s">
        <v>344</v>
      </c>
      <c r="F15" s="20" t="s">
        <v>345</v>
      </c>
      <c r="G15" s="20"/>
    </row>
    <row r="16" s="17" customFormat="1" ht="27" customHeight="1" spans="1:7">
      <c r="A16" s="24"/>
      <c r="B16" s="20"/>
      <c r="C16" s="20" t="s">
        <v>346</v>
      </c>
      <c r="D16" s="20"/>
      <c r="E16" s="20" t="s">
        <v>347</v>
      </c>
      <c r="F16" s="20" t="s">
        <v>348</v>
      </c>
      <c r="G16" s="20"/>
    </row>
    <row r="17" s="17" customFormat="1" ht="27" customHeight="1" spans="1:7">
      <c r="A17" s="24"/>
      <c r="B17" s="20"/>
      <c r="C17" s="25" t="s">
        <v>349</v>
      </c>
      <c r="D17" s="26"/>
      <c r="E17" s="20" t="s">
        <v>350</v>
      </c>
      <c r="F17" s="25" t="s">
        <v>351</v>
      </c>
      <c r="G17" s="26"/>
    </row>
    <row r="18" s="17" customFormat="1" ht="27" customHeight="1" spans="1:7">
      <c r="A18" s="24"/>
      <c r="B18" s="20"/>
      <c r="C18" s="25" t="s">
        <v>352</v>
      </c>
      <c r="D18" s="26"/>
      <c r="E18" s="20" t="s">
        <v>353</v>
      </c>
      <c r="F18" s="25" t="s">
        <v>354</v>
      </c>
      <c r="G18" s="26"/>
    </row>
    <row r="19" s="17" customFormat="1" ht="27" customHeight="1" spans="1:7">
      <c r="A19" s="24"/>
      <c r="B19" s="27" t="s">
        <v>355</v>
      </c>
      <c r="C19" s="20" t="s">
        <v>356</v>
      </c>
      <c r="D19" s="20"/>
      <c r="E19" s="20" t="s">
        <v>357</v>
      </c>
      <c r="F19" s="25" t="s">
        <v>358</v>
      </c>
      <c r="G19" s="26"/>
    </row>
    <row r="20" s="17" customFormat="1" ht="27" customHeight="1" spans="1:7">
      <c r="A20" s="24"/>
      <c r="B20" s="28"/>
      <c r="C20" s="20"/>
      <c r="D20" s="20"/>
      <c r="E20" s="20" t="s">
        <v>359</v>
      </c>
      <c r="F20" s="25" t="s">
        <v>360</v>
      </c>
      <c r="G20" s="26"/>
    </row>
    <row r="21" s="17" customFormat="1" ht="27" customHeight="1" spans="1:7">
      <c r="A21" s="24"/>
      <c r="B21" s="28"/>
      <c r="C21" s="20"/>
      <c r="D21" s="20"/>
      <c r="E21" s="20" t="s">
        <v>361</v>
      </c>
      <c r="F21" s="25" t="s">
        <v>362</v>
      </c>
      <c r="G21" s="26"/>
    </row>
    <row r="22" s="17" customFormat="1" ht="27" customHeight="1" spans="1:7">
      <c r="A22" s="24"/>
      <c r="B22" s="28"/>
      <c r="C22" s="27" t="s">
        <v>363</v>
      </c>
      <c r="D22" s="29"/>
      <c r="E22" s="26" t="s">
        <v>364</v>
      </c>
      <c r="F22" s="25" t="s">
        <v>365</v>
      </c>
      <c r="G22" s="26"/>
    </row>
    <row r="23" s="17" customFormat="1" ht="27" customHeight="1" spans="1:7">
      <c r="A23" s="24"/>
      <c r="B23" s="28"/>
      <c r="C23" s="20" t="s">
        <v>366</v>
      </c>
      <c r="D23" s="20"/>
      <c r="E23" s="26" t="s">
        <v>367</v>
      </c>
      <c r="F23" s="20" t="s">
        <v>351</v>
      </c>
      <c r="G23" s="20"/>
    </row>
    <row r="24" s="17" customFormat="1" ht="27" customHeight="1" spans="1:7">
      <c r="A24" s="24"/>
      <c r="B24" s="28"/>
      <c r="C24" s="20"/>
      <c r="D24" s="20"/>
      <c r="E24" s="26" t="s">
        <v>368</v>
      </c>
      <c r="F24" s="20" t="s">
        <v>369</v>
      </c>
      <c r="G24" s="20"/>
    </row>
    <row r="25" s="17" customFormat="1" ht="27" customHeight="1" spans="1:7">
      <c r="A25" s="24"/>
      <c r="B25" s="30"/>
      <c r="C25" s="20"/>
      <c r="D25" s="20"/>
      <c r="E25" s="20" t="s">
        <v>370</v>
      </c>
      <c r="F25" s="20" t="s">
        <v>371</v>
      </c>
      <c r="G25" s="20"/>
    </row>
    <row r="26" s="17" customFormat="1" ht="27" customHeight="1" spans="1:7">
      <c r="A26" s="24"/>
      <c r="B26" s="28" t="s">
        <v>372</v>
      </c>
      <c r="C26" s="20" t="s">
        <v>373</v>
      </c>
      <c r="D26" s="20"/>
      <c r="E26" s="20" t="s">
        <v>374</v>
      </c>
      <c r="F26" s="20" t="s">
        <v>351</v>
      </c>
      <c r="G26" s="20"/>
    </row>
    <row r="27" s="17" customFormat="1" ht="27" customHeight="1" spans="1:7">
      <c r="A27" s="24"/>
      <c r="B27" s="28"/>
      <c r="C27" s="20" t="s">
        <v>375</v>
      </c>
      <c r="D27" s="20"/>
      <c r="E27" s="20" t="s">
        <v>376</v>
      </c>
      <c r="F27" s="20" t="s">
        <v>377</v>
      </c>
      <c r="G27" s="20"/>
    </row>
    <row r="28" s="17" customFormat="1" ht="27" customHeight="1" spans="1:7">
      <c r="A28" s="24"/>
      <c r="B28" s="30"/>
      <c r="C28" s="20" t="s">
        <v>378</v>
      </c>
      <c r="D28" s="20"/>
      <c r="E28" s="20" t="s">
        <v>379</v>
      </c>
      <c r="F28" s="20" t="s">
        <v>351</v>
      </c>
      <c r="G28" s="20"/>
    </row>
    <row r="29" s="17" customFormat="1" ht="14.25" spans="1:1">
      <c r="A29" s="31" t="s">
        <v>380</v>
      </c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3:D2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32"/>
    </sheetView>
  </sheetViews>
  <sheetFormatPr defaultColWidth="9" defaultRowHeight="13.5" outlineLevelCol="6"/>
  <sheetData>
    <row r="1" ht="18.75" spans="1:7">
      <c r="A1" s="1" t="s">
        <v>381</v>
      </c>
      <c r="B1" s="2"/>
      <c r="C1" s="2"/>
      <c r="D1" s="2"/>
      <c r="E1" s="2"/>
      <c r="F1" s="2"/>
      <c r="G1" s="2"/>
    </row>
    <row r="2" ht="24" spans="1:7">
      <c r="A2" s="3" t="s">
        <v>382</v>
      </c>
      <c r="B2" s="3"/>
      <c r="C2" s="3"/>
      <c r="D2" s="3"/>
      <c r="E2" s="3" t="s">
        <v>383</v>
      </c>
      <c r="F2" s="3"/>
      <c r="G2" s="3"/>
    </row>
    <row r="3" ht="15" customHeight="1" spans="1:7">
      <c r="A3" s="3" t="s">
        <v>384</v>
      </c>
      <c r="B3" s="3"/>
      <c r="C3" s="3"/>
      <c r="D3" s="3"/>
      <c r="E3" s="3" t="s">
        <v>385</v>
      </c>
      <c r="F3" s="3"/>
      <c r="G3" s="3"/>
    </row>
    <row r="4" ht="15" customHeight="1" spans="1:7">
      <c r="A4" s="4" t="s">
        <v>386</v>
      </c>
      <c r="B4" s="4"/>
      <c r="C4" s="5" t="s">
        <v>387</v>
      </c>
      <c r="D4" s="5"/>
      <c r="E4" s="6"/>
      <c r="F4" s="6"/>
      <c r="G4" s="6"/>
    </row>
    <row r="5" ht="15" customHeight="1" spans="1:7">
      <c r="A5" s="4"/>
      <c r="B5" s="4"/>
      <c r="C5" s="7" t="s">
        <v>388</v>
      </c>
      <c r="D5" s="7"/>
      <c r="E5" s="6"/>
      <c r="F5" s="6"/>
      <c r="G5" s="6"/>
    </row>
    <row r="6" ht="15" customHeight="1" spans="1:7">
      <c r="A6" s="4"/>
      <c r="B6" s="4"/>
      <c r="C6" s="7" t="s">
        <v>389</v>
      </c>
      <c r="D6" s="7"/>
      <c r="E6" s="6"/>
      <c r="F6" s="6"/>
      <c r="G6" s="6"/>
    </row>
    <row r="7" ht="15" customHeight="1" spans="1:7">
      <c r="A7" s="4" t="s">
        <v>390</v>
      </c>
      <c r="B7" s="8" t="s">
        <v>391</v>
      </c>
      <c r="C7" s="8"/>
      <c r="D7" s="8"/>
      <c r="E7" s="8"/>
      <c r="F7" s="8"/>
      <c r="G7" s="8"/>
    </row>
    <row r="8" ht="15" customHeight="1" spans="1:7">
      <c r="A8" s="4"/>
      <c r="B8" s="5" t="s">
        <v>392</v>
      </c>
      <c r="C8" s="5"/>
      <c r="D8" s="5"/>
      <c r="E8" s="5"/>
      <c r="F8" s="5"/>
      <c r="G8" s="5"/>
    </row>
    <row r="9" customHeight="1" spans="1:7">
      <c r="A9" s="4" t="s">
        <v>393</v>
      </c>
      <c r="B9" s="4" t="s">
        <v>394</v>
      </c>
      <c r="C9" s="4" t="s">
        <v>395</v>
      </c>
      <c r="D9" s="8" t="s">
        <v>396</v>
      </c>
      <c r="E9" s="8"/>
      <c r="F9" s="8"/>
      <c r="G9" s="4" t="s">
        <v>397</v>
      </c>
    </row>
    <row r="10" customHeight="1" spans="1:7">
      <c r="A10" s="4"/>
      <c r="B10" s="9" t="s">
        <v>398</v>
      </c>
      <c r="C10" s="4" t="s">
        <v>399</v>
      </c>
      <c r="D10" s="10" t="s">
        <v>400</v>
      </c>
      <c r="E10" s="11"/>
      <c r="F10" s="12"/>
      <c r="G10" s="4"/>
    </row>
    <row r="11" customHeight="1" spans="1:7">
      <c r="A11" s="4"/>
      <c r="B11" s="13"/>
      <c r="C11" s="4" t="s">
        <v>401</v>
      </c>
      <c r="D11" s="10" t="s">
        <v>400</v>
      </c>
      <c r="E11" s="11"/>
      <c r="F11" s="12"/>
      <c r="G11" s="4"/>
    </row>
    <row r="12" ht="15" customHeight="1" spans="1:7">
      <c r="A12" s="4"/>
      <c r="B12" s="14"/>
      <c r="C12" s="4" t="s">
        <v>402</v>
      </c>
      <c r="D12" s="10" t="s">
        <v>400</v>
      </c>
      <c r="E12" s="11"/>
      <c r="F12" s="12"/>
      <c r="G12" s="4"/>
    </row>
    <row r="13" ht="15" customHeight="1" spans="1:7">
      <c r="A13" s="4"/>
      <c r="B13" s="4" t="s">
        <v>403</v>
      </c>
      <c r="C13" s="4" t="s">
        <v>404</v>
      </c>
      <c r="D13" s="7" t="s">
        <v>400</v>
      </c>
      <c r="E13" s="7"/>
      <c r="F13" s="7"/>
      <c r="G13" s="6"/>
    </row>
    <row r="14" ht="15" customHeight="1" spans="1:7">
      <c r="A14" s="4"/>
      <c r="B14" s="4"/>
      <c r="C14" s="4"/>
      <c r="D14" s="7" t="s">
        <v>405</v>
      </c>
      <c r="E14" s="7"/>
      <c r="F14" s="7"/>
      <c r="G14" s="6"/>
    </row>
    <row r="15" ht="15" customHeight="1" spans="1:7">
      <c r="A15" s="4"/>
      <c r="B15" s="4"/>
      <c r="C15" s="4" t="s">
        <v>406</v>
      </c>
      <c r="D15" s="7" t="s">
        <v>400</v>
      </c>
      <c r="E15" s="7"/>
      <c r="F15" s="7"/>
      <c r="G15" s="6"/>
    </row>
    <row r="16" ht="15" customHeight="1" spans="1:7">
      <c r="A16" s="4"/>
      <c r="B16" s="4"/>
      <c r="C16" s="4"/>
      <c r="D16" s="7" t="s">
        <v>405</v>
      </c>
      <c r="E16" s="7"/>
      <c r="F16" s="7"/>
      <c r="G16" s="6"/>
    </row>
    <row r="17" ht="15" customHeight="1" spans="1:7">
      <c r="A17" s="4"/>
      <c r="B17" s="4"/>
      <c r="C17" s="4" t="s">
        <v>407</v>
      </c>
      <c r="D17" s="7" t="s">
        <v>400</v>
      </c>
      <c r="E17" s="7"/>
      <c r="F17" s="7"/>
      <c r="G17" s="6"/>
    </row>
    <row r="18" ht="15" customHeight="1" spans="1:7">
      <c r="A18" s="4"/>
      <c r="B18" s="4"/>
      <c r="C18" s="4"/>
      <c r="D18" s="7" t="s">
        <v>405</v>
      </c>
      <c r="E18" s="7"/>
      <c r="F18" s="7"/>
      <c r="G18" s="6"/>
    </row>
    <row r="19" ht="15" customHeight="1" spans="1:7">
      <c r="A19" s="4"/>
      <c r="B19" s="4" t="s">
        <v>408</v>
      </c>
      <c r="C19" s="4" t="s">
        <v>409</v>
      </c>
      <c r="D19" s="7" t="s">
        <v>400</v>
      </c>
      <c r="E19" s="7"/>
      <c r="F19" s="7"/>
      <c r="G19" s="6"/>
    </row>
    <row r="20" ht="15" customHeight="1" spans="1:7">
      <c r="A20" s="4"/>
      <c r="B20" s="4"/>
      <c r="C20" s="4"/>
      <c r="D20" s="7" t="s">
        <v>405</v>
      </c>
      <c r="E20" s="7"/>
      <c r="F20" s="7"/>
      <c r="G20" s="6"/>
    </row>
    <row r="21" ht="15" customHeight="1" spans="1:7">
      <c r="A21" s="4"/>
      <c r="B21" s="4"/>
      <c r="C21" s="4" t="s">
        <v>410</v>
      </c>
      <c r="D21" s="7" t="s">
        <v>400</v>
      </c>
      <c r="E21" s="7"/>
      <c r="F21" s="7"/>
      <c r="G21" s="6"/>
    </row>
    <row r="22" ht="15" customHeight="1" spans="1:7">
      <c r="A22" s="4"/>
      <c r="B22" s="4"/>
      <c r="C22" s="4"/>
      <c r="D22" s="7" t="s">
        <v>405</v>
      </c>
      <c r="E22" s="7"/>
      <c r="F22" s="7"/>
      <c r="G22" s="6"/>
    </row>
    <row r="23" ht="15" customHeight="1" spans="1:7">
      <c r="A23" s="4"/>
      <c r="B23" s="4"/>
      <c r="C23" s="4" t="s">
        <v>411</v>
      </c>
      <c r="D23" s="7" t="s">
        <v>400</v>
      </c>
      <c r="E23" s="7"/>
      <c r="F23" s="7"/>
      <c r="G23" s="15"/>
    </row>
    <row r="24" ht="15" customHeight="1" spans="1:7">
      <c r="A24" s="4"/>
      <c r="B24" s="4"/>
      <c r="C24" s="4"/>
      <c r="D24" s="7" t="s">
        <v>405</v>
      </c>
      <c r="E24" s="7"/>
      <c r="F24" s="7"/>
      <c r="G24" s="15"/>
    </row>
    <row r="25" ht="15" customHeight="1" spans="1:7">
      <c r="A25" s="4"/>
      <c r="B25" s="4"/>
      <c r="C25" s="4" t="s">
        <v>412</v>
      </c>
      <c r="D25" s="7" t="s">
        <v>400</v>
      </c>
      <c r="E25" s="7"/>
      <c r="F25" s="7"/>
      <c r="G25" s="15"/>
    </row>
    <row r="26" spans="1:7">
      <c r="A26" s="4"/>
      <c r="B26" s="4"/>
      <c r="C26" s="4"/>
      <c r="D26" s="7" t="s">
        <v>405</v>
      </c>
      <c r="E26" s="7"/>
      <c r="F26" s="7"/>
      <c r="G26" s="15"/>
    </row>
    <row r="27" spans="1:7">
      <c r="A27" s="4"/>
      <c r="B27" s="4" t="s">
        <v>413</v>
      </c>
      <c r="C27" s="4" t="s">
        <v>414</v>
      </c>
      <c r="D27" s="7" t="s">
        <v>400</v>
      </c>
      <c r="E27" s="7"/>
      <c r="F27" s="7"/>
      <c r="G27" s="6"/>
    </row>
    <row r="28" spans="1:7">
      <c r="A28" s="4"/>
      <c r="B28" s="4"/>
      <c r="C28" s="4"/>
      <c r="D28" s="7" t="s">
        <v>405</v>
      </c>
      <c r="E28" s="7"/>
      <c r="F28" s="7"/>
      <c r="G28" s="6"/>
    </row>
    <row r="29" ht="29" customHeight="1" spans="1:7">
      <c r="A29" s="3" t="s">
        <v>415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7" sqref="D17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101" t="s">
        <v>43</v>
      </c>
      <c r="B1" s="101"/>
      <c r="C1" s="101"/>
      <c r="D1" s="101"/>
    </row>
    <row r="2" spans="1:4">
      <c r="A2" s="102"/>
      <c r="D2" t="s">
        <v>44</v>
      </c>
    </row>
    <row r="3" ht="15" customHeight="1" spans="1:4">
      <c r="A3" s="42" t="s">
        <v>45</v>
      </c>
      <c r="B3" s="42"/>
      <c r="C3" s="42" t="s">
        <v>46</v>
      </c>
      <c r="D3" s="42"/>
    </row>
    <row r="4" spans="1:4">
      <c r="A4" s="42" t="s">
        <v>47</v>
      </c>
      <c r="B4" s="42" t="s">
        <v>48</v>
      </c>
      <c r="C4" s="42" t="s">
        <v>47</v>
      </c>
      <c r="D4" s="42" t="s">
        <v>48</v>
      </c>
    </row>
    <row r="5" spans="1:4">
      <c r="A5" s="88" t="s">
        <v>49</v>
      </c>
      <c r="B5" s="22">
        <v>849.0422822</v>
      </c>
      <c r="C5" s="88" t="s">
        <v>50</v>
      </c>
      <c r="D5" s="90"/>
    </row>
    <row r="6" spans="1:4">
      <c r="A6" s="88" t="s">
        <v>51</v>
      </c>
      <c r="B6" s="105"/>
      <c r="C6" s="88" t="s">
        <v>52</v>
      </c>
      <c r="D6" s="90"/>
    </row>
    <row r="7" spans="1:4">
      <c r="A7" s="88" t="s">
        <v>53</v>
      </c>
      <c r="B7" s="105"/>
      <c r="C7" s="88" t="s">
        <v>54</v>
      </c>
      <c r="D7" s="90"/>
    </row>
    <row r="8" spans="1:4">
      <c r="A8" s="88" t="s">
        <v>55</v>
      </c>
      <c r="B8" s="105"/>
      <c r="C8" s="88" t="s">
        <v>56</v>
      </c>
      <c r="D8" s="90"/>
    </row>
    <row r="9" spans="1:4">
      <c r="A9" s="88" t="s">
        <v>57</v>
      </c>
      <c r="B9" s="105"/>
      <c r="C9" s="88" t="s">
        <v>58</v>
      </c>
      <c r="D9" s="90"/>
    </row>
    <row r="10" spans="1:4">
      <c r="A10" s="88" t="s">
        <v>59</v>
      </c>
      <c r="B10" s="105"/>
      <c r="C10" s="88" t="s">
        <v>60</v>
      </c>
      <c r="D10" s="90"/>
    </row>
    <row r="11" spans="1:4">
      <c r="A11" s="88" t="s">
        <v>61</v>
      </c>
      <c r="B11" s="105"/>
      <c r="C11" s="88" t="s">
        <v>62</v>
      </c>
      <c r="D11" s="90"/>
    </row>
    <row r="12" spans="1:4">
      <c r="A12" s="88" t="s">
        <v>63</v>
      </c>
      <c r="B12" s="105"/>
      <c r="C12" s="88" t="s">
        <v>64</v>
      </c>
      <c r="D12" s="72">
        <v>122.783307</v>
      </c>
    </row>
    <row r="13" spans="1:4">
      <c r="A13" s="88" t="s">
        <v>65</v>
      </c>
      <c r="B13" s="105"/>
      <c r="C13" s="88" t="s">
        <v>66</v>
      </c>
      <c r="D13" s="90"/>
    </row>
    <row r="14" spans="1:4">
      <c r="A14" s="88"/>
      <c r="B14" s="92"/>
      <c r="C14" s="88" t="s">
        <v>67</v>
      </c>
      <c r="D14" s="72">
        <v>37.681329</v>
      </c>
    </row>
    <row r="15" spans="1:4">
      <c r="A15" s="88"/>
      <c r="B15" s="92"/>
      <c r="C15" s="88" t="s">
        <v>68</v>
      </c>
      <c r="D15" s="90"/>
    </row>
    <row r="16" spans="1:4">
      <c r="A16" s="88"/>
      <c r="B16" s="92"/>
      <c r="C16" s="88" t="s">
        <v>69</v>
      </c>
      <c r="D16" s="90"/>
    </row>
    <row r="17" spans="1:4">
      <c r="A17" s="88"/>
      <c r="B17" s="92"/>
      <c r="C17" s="88" t="s">
        <v>70</v>
      </c>
      <c r="D17" s="72">
        <v>632.7322142</v>
      </c>
    </row>
    <row r="18" spans="1:4">
      <c r="A18" s="88"/>
      <c r="B18" s="92"/>
      <c r="C18" s="88" t="s">
        <v>71</v>
      </c>
      <c r="D18" s="90"/>
    </row>
    <row r="19" spans="1:4">
      <c r="A19" s="88"/>
      <c r="B19" s="92"/>
      <c r="C19" s="88" t="s">
        <v>72</v>
      </c>
      <c r="D19" s="106"/>
    </row>
    <row r="20" spans="1:4">
      <c r="A20" s="88"/>
      <c r="B20" s="92"/>
      <c r="C20" s="88" t="s">
        <v>73</v>
      </c>
      <c r="D20" s="90"/>
    </row>
    <row r="21" spans="1:4">
      <c r="A21" s="88"/>
      <c r="B21" s="92"/>
      <c r="C21" s="88" t="s">
        <v>74</v>
      </c>
      <c r="D21" s="90"/>
    </row>
    <row r="22" spans="1:4">
      <c r="A22" s="88"/>
      <c r="B22" s="92"/>
      <c r="C22" s="88" t="s">
        <v>75</v>
      </c>
      <c r="D22" s="106"/>
    </row>
    <row r="23" spans="1:4">
      <c r="A23" s="88"/>
      <c r="B23" s="92"/>
      <c r="C23" s="88" t="s">
        <v>76</v>
      </c>
      <c r="D23" s="107"/>
    </row>
    <row r="24" spans="1:4">
      <c r="A24" s="88"/>
      <c r="B24" s="92"/>
      <c r="C24" s="88" t="s">
        <v>77</v>
      </c>
      <c r="D24" s="72">
        <v>55.845432</v>
      </c>
    </row>
    <row r="25" spans="1:4">
      <c r="A25" s="88"/>
      <c r="B25" s="92"/>
      <c r="C25" s="88" t="s">
        <v>78</v>
      </c>
      <c r="D25" s="90"/>
    </row>
    <row r="26" spans="1:4">
      <c r="A26" s="88"/>
      <c r="B26" s="92"/>
      <c r="C26" s="88" t="s">
        <v>79</v>
      </c>
      <c r="D26" s="90"/>
    </row>
    <row r="27" spans="1:4">
      <c r="A27" s="88"/>
      <c r="B27" s="92"/>
      <c r="C27" s="88" t="s">
        <v>80</v>
      </c>
      <c r="D27" s="90"/>
    </row>
    <row r="28" spans="1:4">
      <c r="A28" s="88"/>
      <c r="B28" s="92"/>
      <c r="C28" s="88" t="s">
        <v>81</v>
      </c>
      <c r="D28" s="90"/>
    </row>
    <row r="29" spans="1:4">
      <c r="A29" s="88"/>
      <c r="B29" s="92"/>
      <c r="C29" s="88" t="s">
        <v>82</v>
      </c>
      <c r="D29" s="106"/>
    </row>
    <row r="30" spans="1:4">
      <c r="A30" s="88"/>
      <c r="B30" s="92"/>
      <c r="C30" s="88" t="s">
        <v>83</v>
      </c>
      <c r="D30" s="90"/>
    </row>
    <row r="31" spans="1:4">
      <c r="A31" s="88"/>
      <c r="B31" s="92"/>
      <c r="C31" s="88" t="s">
        <v>84</v>
      </c>
      <c r="D31" s="90"/>
    </row>
    <row r="32" spans="1:4">
      <c r="A32" s="88"/>
      <c r="B32" s="92"/>
      <c r="C32" s="88" t="s">
        <v>85</v>
      </c>
      <c r="D32" s="90"/>
    </row>
    <row r="33" spans="1:4">
      <c r="A33" s="88"/>
      <c r="B33" s="92"/>
      <c r="C33" s="88" t="s">
        <v>86</v>
      </c>
      <c r="D33" s="90"/>
    </row>
    <row r="34" spans="1:4">
      <c r="A34" s="88"/>
      <c r="B34" s="92"/>
      <c r="C34" s="88" t="s">
        <v>87</v>
      </c>
      <c r="D34" s="90"/>
    </row>
    <row r="35" spans="1:4">
      <c r="A35" s="88"/>
      <c r="B35" s="92"/>
      <c r="C35" s="88"/>
      <c r="D35" s="108"/>
    </row>
    <row r="36" spans="1:4">
      <c r="A36" s="42" t="s">
        <v>88</v>
      </c>
      <c r="B36" s="89">
        <v>849.0422822</v>
      </c>
      <c r="C36" s="42" t="s">
        <v>89</v>
      </c>
      <c r="D36" s="89">
        <v>849.0422822</v>
      </c>
    </row>
    <row r="37" spans="1:4">
      <c r="A37" s="88" t="s">
        <v>90</v>
      </c>
      <c r="B37" s="109"/>
      <c r="C37" s="88" t="s">
        <v>91</v>
      </c>
      <c r="D37" s="109"/>
    </row>
    <row r="38" spans="1:4">
      <c r="A38" s="88" t="s">
        <v>92</v>
      </c>
      <c r="B38" s="109"/>
      <c r="C38" s="88"/>
      <c r="D38" s="110"/>
    </row>
    <row r="39" spans="1:4">
      <c r="A39" s="111"/>
      <c r="B39" s="93"/>
      <c r="C39" s="111"/>
      <c r="D39" s="110"/>
    </row>
    <row r="40" spans="1:4">
      <c r="A40" s="42" t="s">
        <v>93</v>
      </c>
      <c r="B40" s="89">
        <v>849.0422822</v>
      </c>
      <c r="C40" s="42" t="s">
        <v>94</v>
      </c>
      <c r="D40" s="89">
        <v>849.0422822</v>
      </c>
    </row>
    <row r="41" spans="1:1">
      <c r="A41" s="64" t="s">
        <v>95</v>
      </c>
    </row>
  </sheetData>
  <mergeCells count="3">
    <mergeCell ref="A1:D1"/>
    <mergeCell ref="A3:B3"/>
    <mergeCell ref="C3:D3"/>
  </mergeCells>
  <pageMargins left="0.75" right="0.0784722222222222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6" sqref="B6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1" t="s">
        <v>96</v>
      </c>
    </row>
    <row r="2" spans="1:2">
      <c r="A2" s="102"/>
      <c r="B2" t="s">
        <v>44</v>
      </c>
    </row>
    <row r="3" ht="20" customHeight="1" spans="1:2">
      <c r="A3" s="42" t="s">
        <v>47</v>
      </c>
      <c r="B3" s="42" t="s">
        <v>48</v>
      </c>
    </row>
    <row r="4" ht="20" customHeight="1" spans="1:2">
      <c r="A4" s="42" t="s">
        <v>97</v>
      </c>
      <c r="B4" s="42">
        <v>1</v>
      </c>
    </row>
    <row r="5" ht="20" customHeight="1" spans="1:2">
      <c r="A5" s="103" t="s">
        <v>98</v>
      </c>
      <c r="B5" s="89">
        <v>849.0422822</v>
      </c>
    </row>
    <row r="6" ht="20" customHeight="1" spans="1:2">
      <c r="A6" s="40" t="s">
        <v>99</v>
      </c>
      <c r="B6" s="22">
        <v>849.0422822</v>
      </c>
    </row>
    <row r="7" ht="20" customHeight="1" spans="1:2">
      <c r="A7" s="103" t="s">
        <v>100</v>
      </c>
      <c r="B7" s="104"/>
    </row>
    <row r="8" ht="20" customHeight="1" spans="1:2">
      <c r="A8" s="40" t="s">
        <v>101</v>
      </c>
      <c r="B8" s="104"/>
    </row>
    <row r="9" ht="20" customHeight="1" spans="1:2">
      <c r="A9" s="103" t="s">
        <v>102</v>
      </c>
      <c r="B9" s="104"/>
    </row>
    <row r="10" ht="20" customHeight="1" spans="1:2">
      <c r="A10" s="40" t="s">
        <v>101</v>
      </c>
      <c r="B10" s="104"/>
    </row>
    <row r="11" ht="20" customHeight="1" spans="1:2">
      <c r="A11" s="103" t="s">
        <v>103</v>
      </c>
      <c r="B11" s="104"/>
    </row>
    <row r="12" ht="20" customHeight="1" spans="1:2">
      <c r="A12" s="40" t="s">
        <v>101</v>
      </c>
      <c r="B12" s="104"/>
    </row>
    <row r="13" ht="20" customHeight="1" spans="1:2">
      <c r="A13" s="103" t="s">
        <v>104</v>
      </c>
      <c r="B13" s="104"/>
    </row>
    <row r="14" ht="20" customHeight="1" spans="1:2">
      <c r="A14" s="40" t="s">
        <v>101</v>
      </c>
      <c r="B14" s="104"/>
    </row>
    <row r="15" ht="20" customHeight="1" spans="1:2">
      <c r="A15" s="103" t="s">
        <v>105</v>
      </c>
      <c r="B15" s="104"/>
    </row>
    <row r="16" ht="20" customHeight="1" spans="1:2">
      <c r="A16" s="40" t="s">
        <v>101</v>
      </c>
      <c r="B16" s="104"/>
    </row>
    <row r="17" ht="20" customHeight="1" spans="1:2">
      <c r="A17" s="103" t="s">
        <v>106</v>
      </c>
      <c r="B17" s="104"/>
    </row>
    <row r="18" ht="20" customHeight="1" spans="1:2">
      <c r="A18" s="40" t="s">
        <v>101</v>
      </c>
      <c r="B18" s="104"/>
    </row>
    <row r="19" ht="20" customHeight="1" spans="1:2">
      <c r="A19" s="103" t="s">
        <v>107</v>
      </c>
      <c r="B19" s="104"/>
    </row>
    <row r="20" ht="20" customHeight="1" spans="1:2">
      <c r="A20" s="40" t="s">
        <v>101</v>
      </c>
      <c r="B20" s="104"/>
    </row>
    <row r="21" ht="20" customHeight="1" spans="1:2">
      <c r="A21" s="103" t="s">
        <v>108</v>
      </c>
      <c r="B21" s="104"/>
    </row>
    <row r="22" ht="20" customHeight="1" spans="1:2">
      <c r="A22" s="40" t="s">
        <v>101</v>
      </c>
      <c r="B22" s="104"/>
    </row>
    <row r="23" ht="20" customHeight="1" spans="1:2">
      <c r="A23" s="103" t="s">
        <v>109</v>
      </c>
      <c r="B23" s="89">
        <v>849.0422822</v>
      </c>
    </row>
    <row r="24" ht="20" customHeight="1" spans="1:2">
      <c r="A24" s="40" t="s">
        <v>110</v>
      </c>
      <c r="B24" s="104"/>
    </row>
    <row r="25" ht="20" customHeight="1" spans="1:2">
      <c r="A25" s="40" t="s">
        <v>110</v>
      </c>
      <c r="B25" s="104"/>
    </row>
    <row r="26" ht="20" customHeight="1" spans="1:2">
      <c r="A26" s="40" t="s">
        <v>110</v>
      </c>
      <c r="B26" s="104"/>
    </row>
    <row r="27" ht="20" customHeight="1" spans="1:2">
      <c r="A27" s="40" t="s">
        <v>110</v>
      </c>
      <c r="B27" s="104"/>
    </row>
    <row r="28" ht="20" customHeight="1" spans="1:2">
      <c r="A28" s="40" t="s">
        <v>110</v>
      </c>
      <c r="B28" s="104"/>
    </row>
    <row r="29" ht="20" customHeight="1" spans="1:2">
      <c r="A29" s="103" t="s">
        <v>111</v>
      </c>
      <c r="B29" s="104"/>
    </row>
    <row r="30" ht="20" customHeight="1" spans="1:2">
      <c r="A30" s="40" t="s">
        <v>101</v>
      </c>
      <c r="B30" s="104"/>
    </row>
    <row r="31" ht="20" customHeight="1" spans="1:2">
      <c r="A31" s="103" t="s">
        <v>112</v>
      </c>
      <c r="B31" s="104"/>
    </row>
    <row r="32" ht="20" customHeight="1" spans="1:2">
      <c r="A32" s="40" t="s">
        <v>101</v>
      </c>
      <c r="B32" s="104"/>
    </row>
    <row r="33" ht="20" customHeight="1" spans="1:2">
      <c r="A33" s="103" t="s">
        <v>113</v>
      </c>
      <c r="B33" s="89">
        <v>849.0422822</v>
      </c>
    </row>
    <row r="34" spans="1:1">
      <c r="A34" s="94" t="s">
        <v>114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10" sqref="A10:A11"/>
    </sheetView>
  </sheetViews>
  <sheetFormatPr defaultColWidth="9" defaultRowHeight="13.5" outlineLevelCol="4"/>
  <cols>
    <col min="1" max="1" width="32.6666666666667" customWidth="1"/>
    <col min="2" max="3" width="11.75" customWidth="1"/>
    <col min="4" max="4" width="16.8166666666667" customWidth="1"/>
    <col min="5" max="5" width="11.75" customWidth="1"/>
  </cols>
  <sheetData>
    <row r="1" ht="20.25" spans="1:5">
      <c r="A1" s="32" t="s">
        <v>115</v>
      </c>
      <c r="B1" s="32"/>
      <c r="C1" s="32"/>
      <c r="D1" s="32"/>
      <c r="E1" s="32"/>
    </row>
    <row r="2" spans="1:5">
      <c r="A2" s="33"/>
      <c r="B2" s="34"/>
      <c r="C2" s="34"/>
      <c r="D2" s="34"/>
      <c r="E2" s="34" t="s">
        <v>44</v>
      </c>
    </row>
    <row r="3" ht="25" customHeight="1" spans="1:5">
      <c r="A3" s="42" t="s">
        <v>116</v>
      </c>
      <c r="B3" s="42" t="s">
        <v>117</v>
      </c>
      <c r="C3" s="42" t="s">
        <v>118</v>
      </c>
      <c r="D3" s="42" t="s">
        <v>119</v>
      </c>
      <c r="E3" s="42" t="s">
        <v>120</v>
      </c>
    </row>
    <row r="4" ht="25" customHeight="1" spans="1:5">
      <c r="A4" s="42" t="s">
        <v>97</v>
      </c>
      <c r="B4" s="42">
        <v>1</v>
      </c>
      <c r="C4" s="42">
        <v>2</v>
      </c>
      <c r="D4" s="42">
        <v>3</v>
      </c>
      <c r="E4" s="42">
        <v>4</v>
      </c>
    </row>
    <row r="5" ht="25" customHeight="1" spans="1:5">
      <c r="A5" s="38" t="s">
        <v>121</v>
      </c>
      <c r="B5" s="95">
        <f>B6+B14+B17+B21</f>
        <v>849.0422822</v>
      </c>
      <c r="C5" s="79">
        <f>C6+C14+C17+C21</f>
        <v>849.0422822</v>
      </c>
      <c r="D5" s="96"/>
      <c r="E5" s="96"/>
    </row>
    <row r="6" s="43" customFormat="1" ht="25" customHeight="1" spans="1:5">
      <c r="A6" s="97" t="s">
        <v>122</v>
      </c>
      <c r="B6" s="95">
        <f>B7+B10+B12</f>
        <v>122.783307</v>
      </c>
      <c r="C6" s="79">
        <f>C7+C10+C12</f>
        <v>122.783307</v>
      </c>
      <c r="D6" s="79"/>
      <c r="E6" s="77"/>
    </row>
    <row r="7" s="43" customFormat="1" ht="25" customHeight="1" spans="1:5">
      <c r="A7" s="97" t="s">
        <v>123</v>
      </c>
      <c r="B7" s="95">
        <f t="shared" ref="B7:B9" si="0">C7</f>
        <v>111.690864</v>
      </c>
      <c r="C7" s="79">
        <f>C8+C9</f>
        <v>111.690864</v>
      </c>
      <c r="D7" s="79"/>
      <c r="E7" s="77"/>
    </row>
    <row r="8" s="43" customFormat="1" ht="25" customHeight="1" spans="1:5">
      <c r="A8" s="98" t="s">
        <v>124</v>
      </c>
      <c r="B8" s="99">
        <f t="shared" si="0"/>
        <v>74.460576</v>
      </c>
      <c r="C8" s="72">
        <v>74.460576</v>
      </c>
      <c r="D8" s="72"/>
      <c r="E8" s="77"/>
    </row>
    <row r="9" s="43" customFormat="1" ht="25" customHeight="1" spans="1:5">
      <c r="A9" s="98" t="s">
        <v>125</v>
      </c>
      <c r="B9" s="99">
        <f t="shared" si="0"/>
        <v>37.230288</v>
      </c>
      <c r="C9" s="72">
        <v>37.230288</v>
      </c>
      <c r="D9" s="72"/>
      <c r="E9" s="77"/>
    </row>
    <row r="10" s="43" customFormat="1" ht="25" customHeight="1" spans="1:5">
      <c r="A10" s="97" t="s">
        <v>126</v>
      </c>
      <c r="B10" s="79">
        <v>0.348</v>
      </c>
      <c r="C10" s="79">
        <v>0.348</v>
      </c>
      <c r="D10" s="79"/>
      <c r="E10" s="77"/>
    </row>
    <row r="11" s="43" customFormat="1" ht="25" customHeight="1" spans="1:5">
      <c r="A11" s="98" t="s">
        <v>127</v>
      </c>
      <c r="B11" s="72">
        <v>0.348</v>
      </c>
      <c r="C11" s="72">
        <v>0.348</v>
      </c>
      <c r="D11" s="72"/>
      <c r="E11" s="77"/>
    </row>
    <row r="12" s="43" customFormat="1" ht="25" customHeight="1" spans="1:5">
      <c r="A12" s="97" t="s">
        <v>128</v>
      </c>
      <c r="B12" s="95">
        <f t="shared" ref="B12:B20" si="1">C12</f>
        <v>10.744443</v>
      </c>
      <c r="C12" s="79">
        <f>C13</f>
        <v>10.744443</v>
      </c>
      <c r="D12" s="79"/>
      <c r="E12" s="77"/>
    </row>
    <row r="13" s="43" customFormat="1" ht="25" customHeight="1" spans="1:5">
      <c r="A13" s="98" t="s">
        <v>128</v>
      </c>
      <c r="B13" s="99">
        <f t="shared" si="1"/>
        <v>10.744443</v>
      </c>
      <c r="C13" s="72">
        <v>10.744443</v>
      </c>
      <c r="D13" s="72"/>
      <c r="E13" s="77"/>
    </row>
    <row r="14" s="43" customFormat="1" ht="25" customHeight="1" spans="1:5">
      <c r="A14" s="97" t="s">
        <v>129</v>
      </c>
      <c r="B14" s="95">
        <f>B15</f>
        <v>37.681329</v>
      </c>
      <c r="C14" s="79">
        <f>C15</f>
        <v>37.681329</v>
      </c>
      <c r="D14" s="79"/>
      <c r="E14" s="77"/>
    </row>
    <row r="15" s="43" customFormat="1" ht="25" customHeight="1" spans="1:5">
      <c r="A15" s="97" t="s">
        <v>130</v>
      </c>
      <c r="B15" s="95">
        <f>B16</f>
        <v>37.681329</v>
      </c>
      <c r="C15" s="79">
        <f>C16</f>
        <v>37.681329</v>
      </c>
      <c r="D15" s="79"/>
      <c r="E15" s="77"/>
    </row>
    <row r="16" s="43" customFormat="1" ht="25" customHeight="1" spans="1:5">
      <c r="A16" s="98" t="s">
        <v>131</v>
      </c>
      <c r="B16" s="99">
        <f>C16</f>
        <v>37.681329</v>
      </c>
      <c r="C16" s="72">
        <v>37.681329</v>
      </c>
      <c r="D16" s="72"/>
      <c r="E16" s="77"/>
    </row>
    <row r="17" s="43" customFormat="1" ht="25" customHeight="1" spans="1:5">
      <c r="A17" s="97" t="s">
        <v>132</v>
      </c>
      <c r="B17" s="95">
        <f t="shared" si="1"/>
        <v>632.7322142</v>
      </c>
      <c r="C17" s="79">
        <f>C18</f>
        <v>632.7322142</v>
      </c>
      <c r="D17" s="79"/>
      <c r="E17" s="77"/>
    </row>
    <row r="18" s="43" customFormat="1" ht="25" customHeight="1" spans="1:5">
      <c r="A18" s="97" t="s">
        <v>133</v>
      </c>
      <c r="B18" s="95">
        <f t="shared" si="1"/>
        <v>632.7322142</v>
      </c>
      <c r="C18" s="79">
        <f>C19+C20</f>
        <v>632.7322142</v>
      </c>
      <c r="D18" s="79"/>
      <c r="E18" s="77"/>
    </row>
    <row r="19" s="43" customFormat="1" ht="25" customHeight="1" spans="1:5">
      <c r="A19" s="98" t="s">
        <v>134</v>
      </c>
      <c r="B19" s="99">
        <f t="shared" si="1"/>
        <v>632.7322142</v>
      </c>
      <c r="C19" s="99">
        <v>632.7322142</v>
      </c>
      <c r="D19" s="72"/>
      <c r="E19" s="77"/>
    </row>
    <row r="20" s="43" customFormat="1" ht="25" customHeight="1" spans="1:5">
      <c r="A20" s="98" t="s">
        <v>135</v>
      </c>
      <c r="B20" s="99"/>
      <c r="C20" s="72"/>
      <c r="D20" s="72"/>
      <c r="E20" s="77"/>
    </row>
    <row r="21" s="43" customFormat="1" ht="25" customHeight="1" spans="1:5">
      <c r="A21" s="97" t="s">
        <v>136</v>
      </c>
      <c r="B21" s="95">
        <f>B22</f>
        <v>55.845432</v>
      </c>
      <c r="C21" s="79">
        <f>C22</f>
        <v>55.845432</v>
      </c>
      <c r="D21" s="79"/>
      <c r="E21" s="74"/>
    </row>
    <row r="22" s="43" customFormat="1" ht="25" customHeight="1" spans="1:5">
      <c r="A22" s="97" t="s">
        <v>137</v>
      </c>
      <c r="B22" s="95">
        <f>B23</f>
        <v>55.845432</v>
      </c>
      <c r="C22" s="79">
        <f>C23</f>
        <v>55.845432</v>
      </c>
      <c r="D22" s="79"/>
      <c r="E22" s="77"/>
    </row>
    <row r="23" s="43" customFormat="1" ht="25" customHeight="1" spans="1:5">
      <c r="A23" s="98" t="s">
        <v>138</v>
      </c>
      <c r="B23" s="72">
        <v>55.845432</v>
      </c>
      <c r="C23" s="72">
        <v>55.845432</v>
      </c>
      <c r="D23" s="72"/>
      <c r="E23" s="77"/>
    </row>
    <row r="24" s="43" customFormat="1" ht="25" customHeight="1" spans="1:5">
      <c r="A24" s="60"/>
      <c r="B24" s="100"/>
      <c r="C24" s="74"/>
      <c r="D24" s="74"/>
      <c r="E24" s="74"/>
    </row>
    <row r="25" s="43" customFormat="1" ht="25" customHeight="1" spans="1:5">
      <c r="A25" s="60"/>
      <c r="B25" s="100"/>
      <c r="C25" s="74"/>
      <c r="D25" s="74"/>
      <c r="E25" s="74"/>
    </row>
    <row r="26" s="43" customFormat="1" ht="25" customHeight="1" spans="1:5">
      <c r="A26" s="60"/>
      <c r="B26" s="100"/>
      <c r="C26" s="74"/>
      <c r="D26" s="74"/>
      <c r="E26" s="74"/>
    </row>
    <row r="27" s="43" customFormat="1" ht="25" customHeight="1" spans="1:5">
      <c r="A27" s="57"/>
      <c r="B27" s="77"/>
      <c r="C27" s="77"/>
      <c r="D27" s="77"/>
      <c r="E27" s="77"/>
    </row>
    <row r="28" s="43" customFormat="1" spans="1:1">
      <c r="A28" s="63" t="s">
        <v>139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4" workbookViewId="0">
      <selection activeCell="D13" sqref="D13:D2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2" t="s">
        <v>140</v>
      </c>
      <c r="B1" s="32"/>
      <c r="C1" s="32"/>
      <c r="D1" s="32"/>
    </row>
    <row r="2" spans="1:4">
      <c r="A2" s="33"/>
      <c r="B2" s="34"/>
      <c r="C2" s="34"/>
      <c r="D2" s="34" t="s">
        <v>44</v>
      </c>
    </row>
    <row r="3" ht="15" customHeight="1" spans="1:4">
      <c r="A3" s="42" t="s">
        <v>141</v>
      </c>
      <c r="B3" s="42"/>
      <c r="C3" s="42" t="s">
        <v>142</v>
      </c>
      <c r="D3" s="42"/>
    </row>
    <row r="4" spans="1:4">
      <c r="A4" s="42" t="s">
        <v>47</v>
      </c>
      <c r="B4" s="42" t="s">
        <v>48</v>
      </c>
      <c r="C4" s="42" t="s">
        <v>47</v>
      </c>
      <c r="D4" s="42" t="s">
        <v>143</v>
      </c>
    </row>
    <row r="5" spans="1:4">
      <c r="A5" s="88" t="s">
        <v>144</v>
      </c>
      <c r="B5" s="89">
        <v>849.0422822</v>
      </c>
      <c r="C5" s="88" t="s">
        <v>145</v>
      </c>
      <c r="D5" s="89">
        <v>849.0422822</v>
      </c>
    </row>
    <row r="6" spans="1:4">
      <c r="A6" s="88" t="s">
        <v>146</v>
      </c>
      <c r="B6" s="22">
        <v>849.0422822</v>
      </c>
      <c r="C6" s="88" t="s">
        <v>147</v>
      </c>
      <c r="D6" s="90"/>
    </row>
    <row r="7" spans="1:4">
      <c r="A7" s="88" t="s">
        <v>148</v>
      </c>
      <c r="B7" s="90"/>
      <c r="C7" s="88" t="s">
        <v>149</v>
      </c>
      <c r="D7" s="90"/>
    </row>
    <row r="8" spans="1:4">
      <c r="A8" s="88" t="s">
        <v>150</v>
      </c>
      <c r="B8" s="90"/>
      <c r="C8" s="88" t="s">
        <v>151</v>
      </c>
      <c r="D8" s="90"/>
    </row>
    <row r="9" spans="1:4">
      <c r="A9" s="88"/>
      <c r="B9" s="91"/>
      <c r="C9" s="88" t="s">
        <v>152</v>
      </c>
      <c r="D9" s="90"/>
    </row>
    <row r="10" spans="1:4">
      <c r="A10" s="88"/>
      <c r="B10" s="91"/>
      <c r="C10" s="88" t="s">
        <v>153</v>
      </c>
      <c r="D10" s="90"/>
    </row>
    <row r="11" spans="1:4">
      <c r="A11" s="88"/>
      <c r="B11" s="91"/>
      <c r="C11" s="88" t="s">
        <v>154</v>
      </c>
      <c r="D11" s="90"/>
    </row>
    <row r="12" spans="1:4">
      <c r="A12" s="92"/>
      <c r="B12" s="93"/>
      <c r="C12" s="88" t="s">
        <v>155</v>
      </c>
      <c r="D12" s="90"/>
    </row>
    <row r="13" spans="1:4">
      <c r="A13" s="92"/>
      <c r="B13" s="93"/>
      <c r="C13" s="88" t="s">
        <v>156</v>
      </c>
      <c r="D13" s="72">
        <v>122.783307</v>
      </c>
    </row>
    <row r="14" spans="1:4">
      <c r="A14" s="92"/>
      <c r="B14" s="93"/>
      <c r="C14" s="88" t="s">
        <v>157</v>
      </c>
      <c r="D14" s="90"/>
    </row>
    <row r="15" spans="1:4">
      <c r="A15" s="92"/>
      <c r="B15" s="93"/>
      <c r="C15" s="88" t="s">
        <v>158</v>
      </c>
      <c r="D15" s="72">
        <v>37.681329</v>
      </c>
    </row>
    <row r="16" spans="1:4">
      <c r="A16" s="92"/>
      <c r="B16" s="93"/>
      <c r="C16" s="88" t="s">
        <v>159</v>
      </c>
      <c r="D16" s="90"/>
    </row>
    <row r="17" spans="1:4">
      <c r="A17" s="92"/>
      <c r="B17" s="93"/>
      <c r="C17" s="88" t="s">
        <v>160</v>
      </c>
      <c r="D17" s="90"/>
    </row>
    <row r="18" spans="1:4">
      <c r="A18" s="92"/>
      <c r="B18" s="93"/>
      <c r="C18" s="88" t="s">
        <v>161</v>
      </c>
      <c r="D18" s="72">
        <v>632.7322142</v>
      </c>
    </row>
    <row r="19" spans="1:4">
      <c r="A19" s="92"/>
      <c r="B19" s="93"/>
      <c r="C19" s="88" t="s">
        <v>162</v>
      </c>
      <c r="D19" s="90"/>
    </row>
    <row r="20" spans="1:4">
      <c r="A20" s="92"/>
      <c r="B20" s="93"/>
      <c r="C20" s="88" t="s">
        <v>163</v>
      </c>
      <c r="D20" s="90"/>
    </row>
    <row r="21" spans="1:4">
      <c r="A21" s="92"/>
      <c r="B21" s="93"/>
      <c r="C21" s="88" t="s">
        <v>164</v>
      </c>
      <c r="D21" s="90"/>
    </row>
    <row r="22" spans="1:4">
      <c r="A22" s="92"/>
      <c r="B22" s="93"/>
      <c r="C22" s="88" t="s">
        <v>165</v>
      </c>
      <c r="D22" s="90"/>
    </row>
    <row r="23" spans="1:4">
      <c r="A23" s="92"/>
      <c r="B23" s="93"/>
      <c r="C23" s="88" t="s">
        <v>166</v>
      </c>
      <c r="D23" s="90"/>
    </row>
    <row r="24" spans="1:4">
      <c r="A24" s="92"/>
      <c r="B24" s="93"/>
      <c r="C24" s="88" t="s">
        <v>167</v>
      </c>
      <c r="D24" s="90"/>
    </row>
    <row r="25" spans="1:4">
      <c r="A25" s="92"/>
      <c r="B25" s="93"/>
      <c r="C25" s="88" t="s">
        <v>168</v>
      </c>
      <c r="D25" s="72">
        <v>55.845432</v>
      </c>
    </row>
    <row r="26" spans="1:4">
      <c r="A26" s="92"/>
      <c r="B26" s="93"/>
      <c r="C26" s="88" t="s">
        <v>169</v>
      </c>
      <c r="D26" s="90"/>
    </row>
    <row r="27" spans="1:4">
      <c r="A27" s="92"/>
      <c r="B27" s="93"/>
      <c r="C27" s="88" t="s">
        <v>170</v>
      </c>
      <c r="D27" s="90"/>
    </row>
    <row r="28" spans="1:4">
      <c r="A28" s="92"/>
      <c r="B28" s="93"/>
      <c r="C28" s="88" t="s">
        <v>171</v>
      </c>
      <c r="D28" s="90"/>
    </row>
    <row r="29" spans="1:4">
      <c r="A29" s="92"/>
      <c r="B29" s="93"/>
      <c r="C29" s="88" t="s">
        <v>172</v>
      </c>
      <c r="D29" s="90"/>
    </row>
    <row r="30" spans="1:4">
      <c r="A30" s="92"/>
      <c r="B30" s="93"/>
      <c r="C30" s="88" t="s">
        <v>173</v>
      </c>
      <c r="D30" s="90"/>
    </row>
    <row r="31" spans="1:4">
      <c r="A31" s="92"/>
      <c r="B31" s="93"/>
      <c r="C31" s="88" t="s">
        <v>174</v>
      </c>
      <c r="D31" s="90"/>
    </row>
    <row r="32" spans="1:4">
      <c r="A32" s="92"/>
      <c r="B32" s="93"/>
      <c r="C32" s="88" t="s">
        <v>175</v>
      </c>
      <c r="D32" s="90"/>
    </row>
    <row r="33" spans="1:4">
      <c r="A33" s="92"/>
      <c r="B33" s="93"/>
      <c r="C33" s="88" t="s">
        <v>176</v>
      </c>
      <c r="D33" s="90"/>
    </row>
    <row r="34" spans="1:4">
      <c r="A34" s="92"/>
      <c r="B34" s="93"/>
      <c r="C34" s="88" t="s">
        <v>177</v>
      </c>
      <c r="D34" s="90"/>
    </row>
    <row r="35" spans="1:4">
      <c r="A35" s="92"/>
      <c r="B35" s="93"/>
      <c r="C35" s="88"/>
      <c r="D35" s="90"/>
    </row>
    <row r="36" spans="1:4">
      <c r="A36" s="42" t="s">
        <v>178</v>
      </c>
      <c r="B36" s="89">
        <v>849.0422822</v>
      </c>
      <c r="C36" s="42" t="s">
        <v>179</v>
      </c>
      <c r="D36" s="89">
        <v>849.0422822</v>
      </c>
    </row>
    <row r="37" spans="1:1">
      <c r="A37" s="94" t="s">
        <v>114</v>
      </c>
    </row>
    <row r="38" spans="1:1">
      <c r="A38" s="64" t="s">
        <v>180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12" sqref="E12"/>
    </sheetView>
  </sheetViews>
  <sheetFormatPr defaultColWidth="9" defaultRowHeight="13.5"/>
  <cols>
    <col min="1" max="1" width="17.625" customWidth="1"/>
    <col min="7" max="7" width="9" customWidth="1"/>
    <col min="11" max="11" width="12.875" customWidth="1"/>
  </cols>
  <sheetData>
    <row r="1" ht="20.25" spans="1:11">
      <c r="A1" s="32" t="s">
        <v>181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>
      <c r="A2" s="33"/>
      <c r="B2" s="34"/>
      <c r="C2" s="34"/>
      <c r="D2" s="34"/>
      <c r="E2" s="34"/>
      <c r="F2" s="34"/>
      <c r="G2" s="34"/>
      <c r="H2" s="34"/>
      <c r="I2" s="34"/>
      <c r="J2" s="34"/>
      <c r="K2" s="34" t="s">
        <v>44</v>
      </c>
    </row>
    <row r="3" ht="15" customHeight="1" spans="1:11">
      <c r="A3" s="42" t="s">
        <v>182</v>
      </c>
      <c r="B3" s="42" t="s">
        <v>183</v>
      </c>
      <c r="C3" s="42" t="s">
        <v>184</v>
      </c>
      <c r="D3" s="42"/>
      <c r="E3" s="42"/>
      <c r="F3" s="42" t="s">
        <v>185</v>
      </c>
      <c r="G3" s="42"/>
      <c r="H3" s="42"/>
      <c r="I3" s="42" t="s">
        <v>186</v>
      </c>
      <c r="J3" s="42"/>
      <c r="K3" s="42"/>
    </row>
    <row r="4" spans="1:11">
      <c r="A4" s="42"/>
      <c r="B4" s="42"/>
      <c r="C4" s="42" t="s">
        <v>143</v>
      </c>
      <c r="D4" s="42" t="s">
        <v>118</v>
      </c>
      <c r="E4" s="42" t="s">
        <v>119</v>
      </c>
      <c r="F4" s="42" t="s">
        <v>143</v>
      </c>
      <c r="G4" s="42" t="s">
        <v>118</v>
      </c>
      <c r="H4" s="42" t="s">
        <v>119</v>
      </c>
      <c r="I4" s="42" t="s">
        <v>143</v>
      </c>
      <c r="J4" s="42" t="s">
        <v>118</v>
      </c>
      <c r="K4" s="42" t="s">
        <v>119</v>
      </c>
    </row>
    <row r="5" spans="1:11">
      <c r="A5" s="83" t="s">
        <v>187</v>
      </c>
      <c r="B5" s="83">
        <v>1</v>
      </c>
      <c r="C5" s="83">
        <v>2</v>
      </c>
      <c r="D5" s="83">
        <v>3</v>
      </c>
      <c r="E5" s="83">
        <v>4</v>
      </c>
      <c r="F5" s="83">
        <v>5</v>
      </c>
      <c r="G5" s="83">
        <v>6</v>
      </c>
      <c r="H5" s="83">
        <v>7</v>
      </c>
      <c r="I5" s="83">
        <v>8</v>
      </c>
      <c r="J5" s="83">
        <v>9</v>
      </c>
      <c r="K5" s="87">
        <v>10</v>
      </c>
    </row>
    <row r="6" s="43" customFormat="1" spans="1:11">
      <c r="A6" s="57" t="s">
        <v>121</v>
      </c>
      <c r="B6" s="22">
        <v>849.0422822</v>
      </c>
      <c r="C6" s="22">
        <v>849.0422822</v>
      </c>
      <c r="D6" s="22">
        <v>849.0422822</v>
      </c>
      <c r="E6" s="74"/>
      <c r="F6" s="74"/>
      <c r="G6" s="74"/>
      <c r="H6" s="74"/>
      <c r="I6" s="74"/>
      <c r="J6" s="74"/>
      <c r="K6" s="74"/>
    </row>
    <row r="7" s="43" customFormat="1" spans="1:11">
      <c r="A7" s="60" t="s">
        <v>188</v>
      </c>
      <c r="B7" s="22">
        <v>849.0422822</v>
      </c>
      <c r="C7" s="22">
        <v>849.0422822</v>
      </c>
      <c r="D7" s="22">
        <v>849.0422822</v>
      </c>
      <c r="E7" s="74"/>
      <c r="F7" s="74"/>
      <c r="G7" s="74"/>
      <c r="H7" s="74"/>
      <c r="I7" s="74"/>
      <c r="J7" s="74"/>
      <c r="K7" s="74"/>
    </row>
    <row r="8" s="43" customFormat="1" spans="1:11">
      <c r="A8" s="60" t="s">
        <v>189</v>
      </c>
      <c r="B8" s="22">
        <v>849.0422822</v>
      </c>
      <c r="C8" s="22">
        <v>849.0422822</v>
      </c>
      <c r="D8" s="22">
        <v>849.0422822</v>
      </c>
      <c r="E8" s="74"/>
      <c r="F8" s="74"/>
      <c r="G8" s="74"/>
      <c r="H8" s="74"/>
      <c r="I8" s="74"/>
      <c r="J8" s="74"/>
      <c r="K8" s="74"/>
    </row>
    <row r="9" spans="1:11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>
      <c r="A11" s="84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>
      <c r="A13" s="84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">
      <c r="A16" s="86" t="s">
        <v>139</v>
      </c>
    </row>
  </sheetData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I19" sqref="I19"/>
    </sheetView>
  </sheetViews>
  <sheetFormatPr defaultColWidth="9" defaultRowHeight="13.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32" t="s">
        <v>190</v>
      </c>
      <c r="B1" s="32"/>
      <c r="C1" s="32"/>
      <c r="D1" s="32"/>
      <c r="E1" s="32"/>
    </row>
    <row r="2" spans="1:5">
      <c r="A2" s="33"/>
      <c r="B2" s="34"/>
      <c r="C2" s="34"/>
      <c r="D2" s="34"/>
      <c r="E2" s="34" t="s">
        <v>44</v>
      </c>
    </row>
    <row r="3" ht="15" customHeight="1" spans="1:5">
      <c r="A3" s="42" t="s">
        <v>116</v>
      </c>
      <c r="B3" s="42"/>
      <c r="C3" s="42" t="s">
        <v>184</v>
      </c>
      <c r="D3" s="42"/>
      <c r="E3" s="42"/>
    </row>
    <row r="4" spans="1:5">
      <c r="A4" s="42" t="s">
        <v>191</v>
      </c>
      <c r="B4" s="42" t="s">
        <v>192</v>
      </c>
      <c r="C4" s="42" t="s">
        <v>143</v>
      </c>
      <c r="D4" s="42" t="s">
        <v>118</v>
      </c>
      <c r="E4" s="42" t="s">
        <v>119</v>
      </c>
    </row>
    <row r="5" spans="1:5">
      <c r="A5" s="42" t="s">
        <v>97</v>
      </c>
      <c r="B5" s="42" t="s">
        <v>97</v>
      </c>
      <c r="C5" s="42">
        <v>1</v>
      </c>
      <c r="D5" s="42">
        <v>2</v>
      </c>
      <c r="E5" s="42">
        <v>3</v>
      </c>
    </row>
    <row r="6" s="43" customFormat="1" spans="1:5">
      <c r="A6" s="70"/>
      <c r="B6" s="65" t="s">
        <v>193</v>
      </c>
      <c r="C6" s="78">
        <f t="shared" ref="C6:C24" si="0">D6</f>
        <v>849.0422822</v>
      </c>
      <c r="D6" s="78">
        <f>D7+D15+D18+D22</f>
        <v>849.0422822</v>
      </c>
      <c r="E6" s="77"/>
    </row>
    <row r="7" s="43" customFormat="1" ht="22.5" spans="1:5">
      <c r="A7" s="68" t="s">
        <v>194</v>
      </c>
      <c r="B7" s="49" t="s">
        <v>122</v>
      </c>
      <c r="C7" s="78">
        <f t="shared" si="0"/>
        <v>122.783307</v>
      </c>
      <c r="D7" s="79">
        <f>D8+D11+D13</f>
        <v>122.783307</v>
      </c>
      <c r="E7" s="77"/>
    </row>
    <row r="8" s="43" customFormat="1" ht="22.5" spans="1:5">
      <c r="A8" s="68" t="s">
        <v>195</v>
      </c>
      <c r="B8" s="49" t="s">
        <v>123</v>
      </c>
      <c r="C8" s="79">
        <f>C9+C10</f>
        <v>111.690864</v>
      </c>
      <c r="D8" s="79">
        <f>D9+D10</f>
        <v>111.690864</v>
      </c>
      <c r="E8" s="77"/>
    </row>
    <row r="9" s="43" customFormat="1" ht="22.5" spans="1:5">
      <c r="A9" s="70" t="s">
        <v>196</v>
      </c>
      <c r="B9" s="53" t="s">
        <v>124</v>
      </c>
      <c r="C9" s="72">
        <f>D9</f>
        <v>74.460576</v>
      </c>
      <c r="D9" s="72">
        <v>74.460576</v>
      </c>
      <c r="E9" s="77"/>
    </row>
    <row r="10" s="43" customFormat="1" ht="22.5" spans="1:5">
      <c r="A10" s="70" t="s">
        <v>197</v>
      </c>
      <c r="B10" s="53" t="s">
        <v>125</v>
      </c>
      <c r="C10" s="72">
        <f>D10</f>
        <v>37.230288</v>
      </c>
      <c r="D10" s="72">
        <v>37.230288</v>
      </c>
      <c r="E10" s="77"/>
    </row>
    <row r="11" s="43" customFormat="1" spans="1:5">
      <c r="A11" s="68" t="s">
        <v>198</v>
      </c>
      <c r="B11" s="49" t="s">
        <v>126</v>
      </c>
      <c r="C11" s="78">
        <f t="shared" si="0"/>
        <v>0.348</v>
      </c>
      <c r="D11" s="79">
        <f>D12</f>
        <v>0.348</v>
      </c>
      <c r="E11" s="77"/>
    </row>
    <row r="12" s="43" customFormat="1" spans="1:5">
      <c r="A12" s="70" t="s">
        <v>199</v>
      </c>
      <c r="B12" s="53" t="s">
        <v>127</v>
      </c>
      <c r="C12" s="51">
        <f t="shared" si="0"/>
        <v>0.348</v>
      </c>
      <c r="D12" s="72">
        <v>0.348</v>
      </c>
      <c r="E12" s="77"/>
    </row>
    <row r="13" s="43" customFormat="1" ht="22.5" spans="1:5">
      <c r="A13" s="68" t="s">
        <v>200</v>
      </c>
      <c r="B13" s="49" t="s">
        <v>128</v>
      </c>
      <c r="C13" s="78">
        <f t="shared" si="0"/>
        <v>10.744443</v>
      </c>
      <c r="D13" s="79">
        <f>D14</f>
        <v>10.744443</v>
      </c>
      <c r="E13" s="77"/>
    </row>
    <row r="14" s="43" customFormat="1" ht="22.5" spans="1:5">
      <c r="A14" s="70" t="s">
        <v>201</v>
      </c>
      <c r="B14" s="53" t="s">
        <v>128</v>
      </c>
      <c r="C14" s="51">
        <f t="shared" si="0"/>
        <v>10.744443</v>
      </c>
      <c r="D14" s="72">
        <v>10.744443</v>
      </c>
      <c r="E14" s="77"/>
    </row>
    <row r="15" s="43" customFormat="1" spans="1:5">
      <c r="A15" s="68" t="s">
        <v>202</v>
      </c>
      <c r="B15" s="49" t="s">
        <v>129</v>
      </c>
      <c r="C15" s="78">
        <f t="shared" si="0"/>
        <v>37.681329</v>
      </c>
      <c r="D15" s="79">
        <f>D16</f>
        <v>37.681329</v>
      </c>
      <c r="E15" s="77"/>
    </row>
    <row r="16" s="43" customFormat="1" spans="1:5">
      <c r="A16" s="68" t="s">
        <v>203</v>
      </c>
      <c r="B16" s="49" t="s">
        <v>130</v>
      </c>
      <c r="C16" s="78">
        <f t="shared" si="0"/>
        <v>37.681329</v>
      </c>
      <c r="D16" s="79">
        <f>D17</f>
        <v>37.681329</v>
      </c>
      <c r="E16" s="77"/>
    </row>
    <row r="17" s="43" customFormat="1" spans="1:5">
      <c r="A17" s="70" t="s">
        <v>204</v>
      </c>
      <c r="B17" s="53" t="s">
        <v>131</v>
      </c>
      <c r="C17" s="51">
        <f t="shared" si="0"/>
        <v>37.681329</v>
      </c>
      <c r="D17" s="72">
        <v>37.681329</v>
      </c>
      <c r="E17" s="77"/>
    </row>
    <row r="18" s="43" customFormat="1" spans="1:5">
      <c r="A18" s="68" t="s">
        <v>205</v>
      </c>
      <c r="B18" s="49" t="s">
        <v>132</v>
      </c>
      <c r="C18" s="78">
        <f t="shared" si="0"/>
        <v>632.7322142</v>
      </c>
      <c r="D18" s="79">
        <f>D19</f>
        <v>632.7322142</v>
      </c>
      <c r="E18" s="77"/>
    </row>
    <row r="19" s="43" customFormat="1" spans="1:5">
      <c r="A19" s="68" t="s">
        <v>206</v>
      </c>
      <c r="B19" s="49" t="s">
        <v>133</v>
      </c>
      <c r="C19" s="78">
        <f t="shared" si="0"/>
        <v>632.7322142</v>
      </c>
      <c r="D19" s="79">
        <f>D20</f>
        <v>632.7322142</v>
      </c>
      <c r="E19" s="77"/>
    </row>
    <row r="20" s="43" customFormat="1" spans="1:5">
      <c r="A20" s="70" t="s">
        <v>207</v>
      </c>
      <c r="B20" s="53" t="s">
        <v>134</v>
      </c>
      <c r="C20" s="51">
        <f t="shared" si="0"/>
        <v>632.7322142</v>
      </c>
      <c r="D20" s="72">
        <v>632.7322142</v>
      </c>
      <c r="E20" s="77"/>
    </row>
    <row r="21" s="43" customFormat="1" spans="1:5">
      <c r="A21" s="70" t="s">
        <v>208</v>
      </c>
      <c r="B21" s="53" t="s">
        <v>135</v>
      </c>
      <c r="C21" s="51"/>
      <c r="D21" s="72"/>
      <c r="E21" s="77"/>
    </row>
    <row r="22" s="43" customFormat="1" spans="1:5">
      <c r="A22" s="68" t="s">
        <v>209</v>
      </c>
      <c r="B22" s="49" t="s">
        <v>136</v>
      </c>
      <c r="C22" s="78">
        <f t="shared" si="0"/>
        <v>55.845432</v>
      </c>
      <c r="D22" s="79">
        <f>D23</f>
        <v>55.845432</v>
      </c>
      <c r="E22" s="77"/>
    </row>
    <row r="23" s="43" customFormat="1" spans="1:5">
      <c r="A23" s="68" t="s">
        <v>210</v>
      </c>
      <c r="B23" s="49" t="s">
        <v>137</v>
      </c>
      <c r="C23" s="78">
        <f t="shared" si="0"/>
        <v>55.845432</v>
      </c>
      <c r="D23" s="79">
        <f>D24</f>
        <v>55.845432</v>
      </c>
      <c r="E23" s="77"/>
    </row>
    <row r="24" s="43" customFormat="1" spans="1:5">
      <c r="A24" s="70" t="s">
        <v>211</v>
      </c>
      <c r="B24" s="53" t="s">
        <v>138</v>
      </c>
      <c r="C24" s="51">
        <f t="shared" si="0"/>
        <v>55.845432</v>
      </c>
      <c r="D24" s="72">
        <v>55.845432</v>
      </c>
      <c r="E24" s="77"/>
    </row>
    <row r="25" s="43" customFormat="1" spans="1:5">
      <c r="A25" s="80"/>
      <c r="B25" s="81"/>
      <c r="C25" s="77"/>
      <c r="D25" s="77"/>
      <c r="E25" s="77"/>
    </row>
    <row r="26" s="43" customFormat="1" spans="1:5">
      <c r="A26" s="80"/>
      <c r="B26" s="81"/>
      <c r="C26" s="77"/>
      <c r="D26" s="77"/>
      <c r="E26" s="77"/>
    </row>
    <row r="27" s="43" customFormat="1" spans="1:5">
      <c r="A27" s="80"/>
      <c r="B27" s="81"/>
      <c r="C27" s="77"/>
      <c r="D27" s="77"/>
      <c r="E27" s="77"/>
    </row>
    <row r="28" s="43" customFormat="1" spans="1:5">
      <c r="A28" s="80"/>
      <c r="B28" s="80"/>
      <c r="C28" s="77"/>
      <c r="D28" s="77"/>
      <c r="E28" s="77"/>
    </row>
    <row r="29" s="43" customFormat="1" spans="1:5">
      <c r="A29" s="80"/>
      <c r="B29" s="80"/>
      <c r="C29" s="77"/>
      <c r="D29" s="77"/>
      <c r="E29" s="77"/>
    </row>
    <row r="30" s="43" customFormat="1" spans="1:5">
      <c r="A30" s="80"/>
      <c r="B30" s="80"/>
      <c r="C30" s="77"/>
      <c r="D30" s="77"/>
      <c r="E30" s="77"/>
    </row>
    <row r="31" s="43" customFormat="1" spans="1:5">
      <c r="A31" s="80"/>
      <c r="B31" s="80"/>
      <c r="C31" s="77"/>
      <c r="D31" s="77"/>
      <c r="E31" s="77"/>
    </row>
    <row r="32" s="43" customFormat="1" spans="1:5">
      <c r="A32" s="80"/>
      <c r="B32" s="80"/>
      <c r="C32" s="77"/>
      <c r="D32" s="77"/>
      <c r="E32" s="77"/>
    </row>
    <row r="33" s="43" customFormat="1" spans="1:5">
      <c r="A33" s="80"/>
      <c r="B33" s="80"/>
      <c r="C33" s="77"/>
      <c r="D33" s="77"/>
      <c r="E33" s="77"/>
    </row>
    <row r="34" s="43" customFormat="1" spans="1:5">
      <c r="A34" s="80"/>
      <c r="B34" s="80"/>
      <c r="C34" s="77"/>
      <c r="D34" s="77"/>
      <c r="E34" s="77"/>
    </row>
    <row r="35" s="43" customFormat="1" spans="1:5">
      <c r="A35" s="80"/>
      <c r="B35" s="80"/>
      <c r="C35" s="77"/>
      <c r="D35" s="77"/>
      <c r="E35" s="77"/>
    </row>
    <row r="36" s="43" customFormat="1" ht="14" customHeight="1" spans="1:5">
      <c r="A36" s="82" t="s">
        <v>212</v>
      </c>
      <c r="B36" s="82" t="s">
        <v>212</v>
      </c>
      <c r="C36" s="77"/>
      <c r="D36" s="77"/>
      <c r="E36" s="77"/>
    </row>
    <row r="37" s="43" customFormat="1" spans="1:5">
      <c r="A37" s="80"/>
      <c r="B37" s="80"/>
      <c r="C37" s="77"/>
      <c r="D37" s="77"/>
      <c r="E37" s="77"/>
    </row>
    <row r="38" s="43" customFormat="1" spans="1:5">
      <c r="A38" s="82"/>
      <c r="B38" s="82"/>
      <c r="C38" s="74"/>
      <c r="D38" s="74"/>
      <c r="E38" s="74"/>
    </row>
    <row r="39" s="43" customFormat="1" spans="1:5">
      <c r="A39" s="82"/>
      <c r="B39" s="82"/>
      <c r="C39" s="74"/>
      <c r="D39" s="74"/>
      <c r="E39" s="74"/>
    </row>
    <row r="40" s="43" customFormat="1" spans="1:5">
      <c r="A40" s="82"/>
      <c r="B40" s="82"/>
      <c r="C40" s="74"/>
      <c r="D40" s="74"/>
      <c r="E40" s="74"/>
    </row>
    <row r="41" s="43" customFormat="1" spans="1:5">
      <c r="A41" s="80"/>
      <c r="B41" s="80"/>
      <c r="C41" s="77"/>
      <c r="D41" s="77"/>
      <c r="E41" s="77"/>
    </row>
    <row r="42" s="43" customFormat="1" spans="1:5">
      <c r="A42" s="82"/>
      <c r="B42" s="82"/>
      <c r="C42" s="74"/>
      <c r="D42" s="74"/>
      <c r="E42" s="74"/>
    </row>
    <row r="43" s="43" customFormat="1" spans="1:5">
      <c r="A43" s="80"/>
      <c r="B43" s="80"/>
      <c r="C43" s="77"/>
      <c r="D43" s="77"/>
      <c r="E43" s="77"/>
    </row>
    <row r="44" s="43" customFormat="1" spans="1:5">
      <c r="A44" s="80"/>
      <c r="B44" s="80"/>
      <c r="C44" s="77"/>
      <c r="D44" s="77"/>
      <c r="E44" s="77"/>
    </row>
    <row r="45" s="43" customFormat="1" spans="1:5">
      <c r="A45" s="82"/>
      <c r="B45" s="82"/>
      <c r="C45" s="74"/>
      <c r="D45" s="74"/>
      <c r="E45" s="74"/>
    </row>
    <row r="46" s="43" customFormat="1" spans="1:1">
      <c r="A46" s="63" t="s">
        <v>139</v>
      </c>
    </row>
  </sheetData>
  <mergeCells count="3">
    <mergeCell ref="A1:E1"/>
    <mergeCell ref="A3:B3"/>
    <mergeCell ref="C3:E3"/>
  </mergeCells>
  <pageMargins left="0.75" right="0.236111111111111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A1" sqref="A1:E1"/>
    </sheetView>
  </sheetViews>
  <sheetFormatPr defaultColWidth="9" defaultRowHeight="13.5" outlineLevelCol="4"/>
  <cols>
    <col min="1" max="1" width="16.275" customWidth="1"/>
    <col min="2" max="2" width="20.7166666666667" customWidth="1"/>
    <col min="3" max="3" width="17.125" customWidth="1"/>
    <col min="4" max="4" width="15.625" customWidth="1"/>
    <col min="5" max="5" width="13.8666666666667" customWidth="1"/>
  </cols>
  <sheetData>
    <row r="1" ht="20.25" spans="1:5">
      <c r="A1" s="32" t="s">
        <v>213</v>
      </c>
      <c r="B1" s="32"/>
      <c r="C1" s="32"/>
      <c r="D1" s="32"/>
      <c r="E1" s="32"/>
    </row>
    <row r="2" spans="1:5">
      <c r="A2" s="33"/>
      <c r="B2" s="34"/>
      <c r="C2" s="34"/>
      <c r="D2" s="34"/>
      <c r="E2" s="34" t="s">
        <v>44</v>
      </c>
    </row>
    <row r="3" ht="15" customHeight="1" spans="1:5">
      <c r="A3" s="42" t="s">
        <v>214</v>
      </c>
      <c r="B3" s="42"/>
      <c r="C3" s="42" t="s">
        <v>215</v>
      </c>
      <c r="D3" s="42"/>
      <c r="E3" s="42"/>
    </row>
    <row r="4" spans="1:5">
      <c r="A4" s="42" t="s">
        <v>191</v>
      </c>
      <c r="B4" s="42" t="s">
        <v>192</v>
      </c>
      <c r="C4" s="42" t="s">
        <v>143</v>
      </c>
      <c r="D4" s="42" t="s">
        <v>216</v>
      </c>
      <c r="E4" s="42" t="s">
        <v>217</v>
      </c>
    </row>
    <row r="5" spans="1:5">
      <c r="A5" s="42" t="s">
        <v>97</v>
      </c>
      <c r="B5" s="42" t="s">
        <v>97</v>
      </c>
      <c r="C5" s="42">
        <v>1</v>
      </c>
      <c r="D5" s="42">
        <v>2</v>
      </c>
      <c r="E5" s="42">
        <v>3</v>
      </c>
    </row>
    <row r="6" s="43" customFormat="1" ht="15" customHeight="1" spans="1:5">
      <c r="A6" s="48"/>
      <c r="B6" s="65" t="s">
        <v>193</v>
      </c>
      <c r="C6" s="66">
        <f t="shared" ref="C6:C37" si="0">D6+E6</f>
        <v>849.044218</v>
      </c>
      <c r="D6" s="67">
        <f>D7+D17</f>
        <v>756.534218</v>
      </c>
      <c r="E6" s="67">
        <f>E20+E21</f>
        <v>92.51</v>
      </c>
    </row>
    <row r="7" s="43" customFormat="1" spans="1:5">
      <c r="A7" s="68" t="s">
        <v>218</v>
      </c>
      <c r="B7" s="65" t="s">
        <v>219</v>
      </c>
      <c r="C7" s="66">
        <f t="shared" si="0"/>
        <v>756.186218</v>
      </c>
      <c r="D7" s="69">
        <f>SUM(D8:D16)</f>
        <v>756.186218</v>
      </c>
      <c r="E7" s="69"/>
    </row>
    <row r="8" s="43" customFormat="1" ht="22.5" spans="1:5">
      <c r="A8" s="70" t="s">
        <v>220</v>
      </c>
      <c r="B8" s="71" t="s">
        <v>221</v>
      </c>
      <c r="C8" s="66">
        <f t="shared" si="0"/>
        <v>74.460576</v>
      </c>
      <c r="D8" s="72">
        <v>74.460576</v>
      </c>
      <c r="E8" s="50"/>
    </row>
    <row r="9" s="43" customFormat="1" spans="1:5">
      <c r="A9" s="70" t="s">
        <v>222</v>
      </c>
      <c r="B9" s="71" t="s">
        <v>223</v>
      </c>
      <c r="C9" s="66">
        <f t="shared" si="0"/>
        <v>37.230288</v>
      </c>
      <c r="D9" s="72">
        <v>37.230288</v>
      </c>
      <c r="E9" s="50"/>
    </row>
    <row r="10" s="43" customFormat="1" spans="1:5">
      <c r="A10" s="70" t="s">
        <v>224</v>
      </c>
      <c r="B10" s="71" t="s">
        <v>225</v>
      </c>
      <c r="C10" s="66">
        <f t="shared" si="0"/>
        <v>10.744443</v>
      </c>
      <c r="D10" s="72">
        <v>10.744443</v>
      </c>
      <c r="E10" s="50"/>
    </row>
    <row r="11" s="43" customFormat="1" spans="1:5">
      <c r="A11" s="70" t="s">
        <v>226</v>
      </c>
      <c r="B11" s="71" t="s">
        <v>227</v>
      </c>
      <c r="C11" s="66">
        <f t="shared" si="0"/>
        <v>29.176329</v>
      </c>
      <c r="D11" s="50">
        <v>29.176329</v>
      </c>
      <c r="E11" s="50"/>
    </row>
    <row r="12" s="43" customFormat="1" spans="1:5">
      <c r="A12" s="70" t="s">
        <v>228</v>
      </c>
      <c r="B12" s="71" t="s">
        <v>229</v>
      </c>
      <c r="C12" s="66">
        <f t="shared" si="0"/>
        <v>8.505</v>
      </c>
      <c r="D12" s="50">
        <v>8.505</v>
      </c>
      <c r="E12" s="50"/>
    </row>
    <row r="13" s="43" customFormat="1" spans="1:5">
      <c r="A13" s="70" t="s">
        <v>230</v>
      </c>
      <c r="B13" s="71" t="s">
        <v>231</v>
      </c>
      <c r="C13" s="66">
        <f t="shared" si="0"/>
        <v>91.35755</v>
      </c>
      <c r="D13" s="50">
        <v>91.35755</v>
      </c>
      <c r="E13" s="50"/>
    </row>
    <row r="14" s="43" customFormat="1" spans="1:5">
      <c r="A14" s="70" t="s">
        <v>232</v>
      </c>
      <c r="B14" s="71" t="s">
        <v>233</v>
      </c>
      <c r="C14" s="66">
        <f t="shared" si="0"/>
        <v>250.7226</v>
      </c>
      <c r="D14" s="50">
        <v>250.7226</v>
      </c>
      <c r="E14" s="50"/>
    </row>
    <row r="15" s="43" customFormat="1" spans="1:5">
      <c r="A15" s="70" t="s">
        <v>234</v>
      </c>
      <c r="B15" s="71" t="s">
        <v>235</v>
      </c>
      <c r="C15" s="66">
        <f t="shared" si="0"/>
        <v>198.144</v>
      </c>
      <c r="D15" s="50">
        <v>198.144</v>
      </c>
      <c r="E15" s="50"/>
    </row>
    <row r="16" s="43" customFormat="1" spans="1:5">
      <c r="A16" s="70" t="s">
        <v>236</v>
      </c>
      <c r="B16" s="71" t="s">
        <v>138</v>
      </c>
      <c r="C16" s="66">
        <f t="shared" si="0"/>
        <v>55.845432</v>
      </c>
      <c r="D16" s="72">
        <v>55.845432</v>
      </c>
      <c r="E16" s="50"/>
    </row>
    <row r="17" s="43" customFormat="1" spans="1:5">
      <c r="A17" s="68" t="s">
        <v>237</v>
      </c>
      <c r="B17" s="65" t="s">
        <v>238</v>
      </c>
      <c r="C17" s="66">
        <f t="shared" si="0"/>
        <v>0.348</v>
      </c>
      <c r="D17" s="69">
        <f>D18+D20</f>
        <v>0.348</v>
      </c>
      <c r="E17" s="69"/>
    </row>
    <row r="18" s="43" customFormat="1" spans="1:5">
      <c r="A18" s="70" t="s">
        <v>239</v>
      </c>
      <c r="B18" s="71" t="s">
        <v>240</v>
      </c>
      <c r="C18" s="66">
        <f t="shared" si="0"/>
        <v>0.348</v>
      </c>
      <c r="D18" s="50">
        <v>0.348</v>
      </c>
      <c r="E18" s="50"/>
    </row>
    <row r="19" s="43" customFormat="1" spans="1:5">
      <c r="A19" s="70" t="s">
        <v>241</v>
      </c>
      <c r="B19" s="71" t="s">
        <v>242</v>
      </c>
      <c r="C19" s="66">
        <f t="shared" si="0"/>
        <v>0</v>
      </c>
      <c r="D19" s="50"/>
      <c r="E19" s="50"/>
    </row>
    <row r="20" s="43" customFormat="1" spans="1:5">
      <c r="A20" s="70">
        <v>30399</v>
      </c>
      <c r="B20" s="71" t="s">
        <v>243</v>
      </c>
      <c r="C20" s="66">
        <f t="shared" si="0"/>
        <v>6.5</v>
      </c>
      <c r="D20" s="50"/>
      <c r="E20" s="50">
        <v>6.5</v>
      </c>
    </row>
    <row r="21" s="43" customFormat="1" spans="1:5">
      <c r="A21" s="68" t="s">
        <v>244</v>
      </c>
      <c r="B21" s="65" t="s">
        <v>245</v>
      </c>
      <c r="C21" s="66">
        <f t="shared" si="0"/>
        <v>86.01</v>
      </c>
      <c r="D21" s="69"/>
      <c r="E21" s="69">
        <v>86.01</v>
      </c>
    </row>
    <row r="22" s="43" customFormat="1" spans="1:5">
      <c r="A22" s="70" t="s">
        <v>246</v>
      </c>
      <c r="B22" s="71" t="s">
        <v>247</v>
      </c>
      <c r="C22" s="66">
        <f t="shared" si="0"/>
        <v>14.4</v>
      </c>
      <c r="D22" s="50"/>
      <c r="E22" s="50">
        <v>14.4</v>
      </c>
    </row>
    <row r="23" s="43" customFormat="1" spans="1:5">
      <c r="A23" s="70" t="s">
        <v>248</v>
      </c>
      <c r="B23" s="71" t="s">
        <v>249</v>
      </c>
      <c r="C23" s="66">
        <f t="shared" si="0"/>
        <v>5.3863992</v>
      </c>
      <c r="D23" s="50"/>
      <c r="E23" s="50">
        <v>5.3863992</v>
      </c>
    </row>
    <row r="24" s="43" customFormat="1" spans="1:5">
      <c r="A24" s="70" t="s">
        <v>250</v>
      </c>
      <c r="B24" s="71" t="s">
        <v>251</v>
      </c>
      <c r="C24" s="66">
        <f t="shared" si="0"/>
        <v>11.221665</v>
      </c>
      <c r="D24" s="50"/>
      <c r="E24" s="50">
        <v>11.221665</v>
      </c>
    </row>
    <row r="25" s="43" customFormat="1" spans="1:5">
      <c r="A25" s="70" t="s">
        <v>252</v>
      </c>
      <c r="B25" s="71" t="s">
        <v>253</v>
      </c>
      <c r="C25" s="66">
        <f t="shared" si="0"/>
        <v>2.706</v>
      </c>
      <c r="D25" s="50"/>
      <c r="E25" s="50">
        <v>2.706</v>
      </c>
    </row>
    <row r="26" s="43" customFormat="1" spans="1:5">
      <c r="A26" s="70" t="s">
        <v>254</v>
      </c>
      <c r="B26" s="71" t="s">
        <v>255</v>
      </c>
      <c r="C26" s="66">
        <f t="shared" si="0"/>
        <v>0</v>
      </c>
      <c r="D26" s="50"/>
      <c r="E26" s="50">
        <v>0</v>
      </c>
    </row>
    <row r="27" s="43" customFormat="1" spans="1:5">
      <c r="A27" s="70" t="s">
        <v>256</v>
      </c>
      <c r="B27" s="71" t="s">
        <v>257</v>
      </c>
      <c r="C27" s="66">
        <f t="shared" si="0"/>
        <v>4.5</v>
      </c>
      <c r="D27" s="50"/>
      <c r="E27" s="50">
        <v>4.5</v>
      </c>
    </row>
    <row r="28" s="43" customFormat="1" spans="1:5">
      <c r="A28" s="70" t="s">
        <v>258</v>
      </c>
      <c r="B28" s="71" t="s">
        <v>259</v>
      </c>
      <c r="C28" s="66">
        <f t="shared" si="0"/>
        <v>5</v>
      </c>
      <c r="D28" s="50"/>
      <c r="E28" s="50">
        <v>5</v>
      </c>
    </row>
    <row r="29" s="43" customFormat="1" spans="1:5">
      <c r="A29" s="70" t="s">
        <v>260</v>
      </c>
      <c r="B29" s="71" t="s">
        <v>261</v>
      </c>
      <c r="C29" s="66">
        <f t="shared" si="0"/>
        <v>5</v>
      </c>
      <c r="D29" s="50"/>
      <c r="E29" s="50">
        <v>5</v>
      </c>
    </row>
    <row r="30" s="43" customFormat="1" spans="1:5">
      <c r="A30" s="70" t="s">
        <v>262</v>
      </c>
      <c r="B30" s="71" t="s">
        <v>263</v>
      </c>
      <c r="C30" s="66">
        <f t="shared" si="0"/>
        <v>0.54</v>
      </c>
      <c r="D30" s="50"/>
      <c r="E30" s="50">
        <v>0.54</v>
      </c>
    </row>
    <row r="31" s="43" customFormat="1" spans="1:5">
      <c r="A31" s="70" t="s">
        <v>264</v>
      </c>
      <c r="B31" s="71" t="s">
        <v>265</v>
      </c>
      <c r="C31" s="66">
        <f t="shared" si="0"/>
        <v>0</v>
      </c>
      <c r="D31" s="50"/>
      <c r="E31" s="50">
        <v>0</v>
      </c>
    </row>
    <row r="32" s="43" customFormat="1" spans="1:5">
      <c r="A32" s="70" t="s">
        <v>266</v>
      </c>
      <c r="B32" s="71" t="s">
        <v>267</v>
      </c>
      <c r="C32" s="66">
        <f t="shared" si="0"/>
        <v>0</v>
      </c>
      <c r="D32" s="50"/>
      <c r="E32" s="50">
        <v>0</v>
      </c>
    </row>
    <row r="33" s="43" customFormat="1" spans="1:5">
      <c r="A33" s="70" t="s">
        <v>268</v>
      </c>
      <c r="B33" s="71" t="s">
        <v>269</v>
      </c>
      <c r="C33" s="66">
        <f t="shared" si="0"/>
        <v>1.5</v>
      </c>
      <c r="D33" s="50"/>
      <c r="E33" s="50">
        <v>1.5</v>
      </c>
    </row>
    <row r="34" s="43" customFormat="1" spans="1:5">
      <c r="A34" s="70" t="s">
        <v>270</v>
      </c>
      <c r="B34" s="71" t="s">
        <v>271</v>
      </c>
      <c r="C34" s="66">
        <f t="shared" si="0"/>
        <v>8</v>
      </c>
      <c r="D34" s="50"/>
      <c r="E34" s="50">
        <v>8</v>
      </c>
    </row>
    <row r="35" s="43" customFormat="1" spans="1:5">
      <c r="A35" s="70" t="s">
        <v>272</v>
      </c>
      <c r="B35" s="71" t="s">
        <v>273</v>
      </c>
      <c r="C35" s="66">
        <f t="shared" si="0"/>
        <v>0</v>
      </c>
      <c r="D35" s="50"/>
      <c r="E35" s="50">
        <v>0</v>
      </c>
    </row>
    <row r="36" s="43" customFormat="1" spans="1:5">
      <c r="A36" s="70" t="s">
        <v>274</v>
      </c>
      <c r="B36" s="71" t="s">
        <v>275</v>
      </c>
      <c r="C36" s="66">
        <f t="shared" si="0"/>
        <v>5</v>
      </c>
      <c r="D36" s="50"/>
      <c r="E36" s="50">
        <v>5</v>
      </c>
    </row>
    <row r="37" s="43" customFormat="1" spans="1:5">
      <c r="A37" s="70" t="s">
        <v>276</v>
      </c>
      <c r="B37" s="71" t="s">
        <v>277</v>
      </c>
      <c r="C37" s="66">
        <f t="shared" si="0"/>
        <v>22.754</v>
      </c>
      <c r="D37" s="50"/>
      <c r="E37" s="50">
        <v>22.754</v>
      </c>
    </row>
    <row r="38" s="43" customFormat="1" spans="1:5">
      <c r="A38" s="60"/>
      <c r="B38" s="73"/>
      <c r="C38" s="66"/>
      <c r="D38" s="74"/>
      <c r="E38" s="74"/>
    </row>
    <row r="39" s="43" customFormat="1" spans="1:5">
      <c r="A39" s="60"/>
      <c r="B39" s="73"/>
      <c r="C39" s="66"/>
      <c r="D39" s="74"/>
      <c r="E39" s="74"/>
    </row>
    <row r="40" s="43" customFormat="1" spans="1:5">
      <c r="A40" s="60"/>
      <c r="B40" s="75"/>
      <c r="C40" s="74"/>
      <c r="D40" s="74"/>
      <c r="E40" s="74"/>
    </row>
    <row r="41" s="43" customFormat="1" spans="1:5">
      <c r="A41" s="60"/>
      <c r="B41" s="75"/>
      <c r="C41" s="74"/>
      <c r="D41" s="74"/>
      <c r="E41" s="74"/>
    </row>
    <row r="42" s="43" customFormat="1" spans="1:5">
      <c r="A42" s="60"/>
      <c r="B42" s="75"/>
      <c r="C42" s="74"/>
      <c r="D42" s="74"/>
      <c r="E42" s="74"/>
    </row>
    <row r="43" s="43" customFormat="1" spans="1:5">
      <c r="A43" s="60"/>
      <c r="B43" s="75"/>
      <c r="C43" s="74"/>
      <c r="D43" s="74"/>
      <c r="E43" s="74"/>
    </row>
    <row r="44" s="43" customFormat="1" spans="1:5">
      <c r="A44" s="60"/>
      <c r="B44" s="75"/>
      <c r="C44" s="74"/>
      <c r="D44" s="74"/>
      <c r="E44" s="74"/>
    </row>
    <row r="45" s="43" customFormat="1" spans="1:5">
      <c r="A45" s="57"/>
      <c r="B45" s="76"/>
      <c r="C45" s="77"/>
      <c r="D45" s="77"/>
      <c r="E45" s="77"/>
    </row>
    <row r="46" s="43" customFormat="1" spans="1:1">
      <c r="A46" s="63" t="s">
        <v>139</v>
      </c>
    </row>
  </sheetData>
  <mergeCells count="3">
    <mergeCell ref="A1:E1"/>
    <mergeCell ref="A3:B3"/>
    <mergeCell ref="C3:E3"/>
  </mergeCells>
  <pageMargins left="0.75" right="0.156944444444444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22" sqref="D22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2" t="s">
        <v>278</v>
      </c>
      <c r="B1" s="32"/>
      <c r="C1" s="32"/>
      <c r="D1" s="32"/>
      <c r="E1" s="32"/>
      <c r="F1" s="32"/>
      <c r="G1" s="32"/>
      <c r="H1" s="32"/>
    </row>
    <row r="2" spans="1:8">
      <c r="A2" s="33"/>
      <c r="B2" s="34"/>
      <c r="C2" s="34"/>
      <c r="D2" s="34"/>
      <c r="E2" s="34"/>
      <c r="F2" s="34"/>
      <c r="G2" s="34"/>
      <c r="H2" s="34" t="s">
        <v>44</v>
      </c>
    </row>
    <row r="3" ht="15" customHeight="1" spans="1:8">
      <c r="A3" s="42" t="s">
        <v>182</v>
      </c>
      <c r="B3" s="37" t="s">
        <v>279</v>
      </c>
      <c r="C3" s="37"/>
      <c r="D3" s="37"/>
      <c r="E3" s="37"/>
      <c r="F3" s="37"/>
      <c r="G3" s="37" t="s">
        <v>280</v>
      </c>
      <c r="H3" s="37" t="s">
        <v>281</v>
      </c>
    </row>
    <row r="4" ht="15" customHeight="1" spans="1:8">
      <c r="A4" s="42"/>
      <c r="B4" s="37" t="s">
        <v>143</v>
      </c>
      <c r="C4" s="37" t="s">
        <v>282</v>
      </c>
      <c r="D4" s="37" t="s">
        <v>283</v>
      </c>
      <c r="E4" s="37" t="s">
        <v>284</v>
      </c>
      <c r="F4" s="37"/>
      <c r="G4" s="37"/>
      <c r="H4" s="37"/>
    </row>
    <row r="5" spans="1:8">
      <c r="A5" s="42"/>
      <c r="B5" s="37"/>
      <c r="C5" s="37"/>
      <c r="D5" s="37"/>
      <c r="E5" s="37" t="s">
        <v>285</v>
      </c>
      <c r="F5" s="37" t="s">
        <v>286</v>
      </c>
      <c r="G5" s="37"/>
      <c r="H5" s="37"/>
    </row>
    <row r="6" spans="1:8">
      <c r="A6" s="37" t="s">
        <v>97</v>
      </c>
      <c r="B6" s="37">
        <v>1</v>
      </c>
      <c r="C6" s="37">
        <v>2</v>
      </c>
      <c r="D6" s="37">
        <v>3</v>
      </c>
      <c r="E6" s="37">
        <v>4</v>
      </c>
      <c r="F6" s="37">
        <v>5</v>
      </c>
      <c r="G6" s="37">
        <v>6</v>
      </c>
      <c r="H6" s="37">
        <v>7</v>
      </c>
    </row>
    <row r="7" s="43" customFormat="1" ht="28" customHeight="1" spans="1:8">
      <c r="A7" s="57" t="s">
        <v>121</v>
      </c>
      <c r="B7" s="58">
        <f t="shared" ref="B7:B9" si="0">D7+F7</f>
        <v>3.246</v>
      </c>
      <c r="C7" s="24"/>
      <c r="D7" s="24">
        <v>0.54</v>
      </c>
      <c r="E7" s="24"/>
      <c r="F7" s="59">
        <v>2.706</v>
      </c>
      <c r="G7" s="24"/>
      <c r="H7" s="24"/>
    </row>
    <row r="8" s="43" customFormat="1" ht="20" customHeight="1" spans="1:8">
      <c r="A8" s="60" t="s">
        <v>188</v>
      </c>
      <c r="B8" s="58">
        <f t="shared" si="0"/>
        <v>3.246</v>
      </c>
      <c r="C8" s="24"/>
      <c r="D8" s="24">
        <v>0.54</v>
      </c>
      <c r="E8" s="24"/>
      <c r="F8" s="59">
        <v>2.706</v>
      </c>
      <c r="G8" s="24"/>
      <c r="H8" s="24"/>
    </row>
    <row r="9" s="43" customFormat="1" spans="1:8">
      <c r="A9" s="60" t="s">
        <v>189</v>
      </c>
      <c r="B9" s="58">
        <f t="shared" si="0"/>
        <v>3.246</v>
      </c>
      <c r="C9" s="24"/>
      <c r="D9" s="24">
        <v>0.54</v>
      </c>
      <c r="E9" s="24"/>
      <c r="F9" s="59">
        <v>2.706</v>
      </c>
      <c r="G9" s="24"/>
      <c r="H9" s="24"/>
    </row>
    <row r="10" s="43" customFormat="1" spans="1:8">
      <c r="A10" s="60"/>
      <c r="B10" s="61"/>
      <c r="C10" s="62"/>
      <c r="D10" s="62"/>
      <c r="E10" s="62"/>
      <c r="F10" s="62"/>
      <c r="G10" s="62"/>
      <c r="H10" s="62"/>
    </row>
    <row r="11" s="43" customFormat="1" spans="1:8">
      <c r="A11" s="60"/>
      <c r="B11" s="62"/>
      <c r="C11" s="62"/>
      <c r="D11" s="62"/>
      <c r="E11" s="62"/>
      <c r="F11" s="62"/>
      <c r="G11" s="62"/>
      <c r="H11" s="62"/>
    </row>
    <row r="12" s="43" customFormat="1" spans="1:8">
      <c r="A12" s="60"/>
      <c r="B12" s="62"/>
      <c r="C12" s="62"/>
      <c r="D12" s="62"/>
      <c r="E12" s="62"/>
      <c r="F12" s="62"/>
      <c r="G12" s="62"/>
      <c r="H12" s="62"/>
    </row>
    <row r="13" s="43" customFormat="1" spans="1:8">
      <c r="A13" s="60"/>
      <c r="B13" s="62"/>
      <c r="C13" s="62"/>
      <c r="D13" s="62"/>
      <c r="E13" s="62"/>
      <c r="F13" s="62"/>
      <c r="G13" s="62"/>
      <c r="H13" s="62"/>
    </row>
    <row r="14" s="43" customFormat="1" spans="1:8">
      <c r="A14" s="60"/>
      <c r="B14" s="62"/>
      <c r="C14" s="62"/>
      <c r="D14" s="62"/>
      <c r="E14" s="62"/>
      <c r="F14" s="62"/>
      <c r="G14" s="62"/>
      <c r="H14" s="62"/>
    </row>
    <row r="15" s="43" customFormat="1" spans="1:8">
      <c r="A15" s="60"/>
      <c r="B15" s="62"/>
      <c r="C15" s="62"/>
      <c r="D15" s="62"/>
      <c r="E15" s="62"/>
      <c r="F15" s="62"/>
      <c r="G15" s="62"/>
      <c r="H15" s="62"/>
    </row>
    <row r="16" s="43" customFormat="1" spans="1:8">
      <c r="A16" s="60"/>
      <c r="B16" s="62"/>
      <c r="C16" s="62"/>
      <c r="D16" s="62"/>
      <c r="E16" s="62"/>
      <c r="F16" s="62"/>
      <c r="G16" s="62"/>
      <c r="H16" s="62"/>
    </row>
    <row r="17" s="43" customFormat="1" spans="1:1">
      <c r="A17" s="63" t="s">
        <v>139</v>
      </c>
    </row>
    <row r="18" spans="1:1">
      <c r="A18" s="64" t="s">
        <v>180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2025-02-10T02:57:45Z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6118E7E74E3C443385BD40843687A948_13</vt:lpwstr>
  </property>
  <property fmtid="{D5CDD505-2E9C-101B-9397-08002B2CF9AE}" pid="3" name="KSOProductBuildVer">
    <vt:lpwstr>2052-11.1.0.8765</vt:lpwstr>
  </property>
</Properties>
</file>