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350" activeTab="12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externalReferences>
    <externalReference r:id="rId1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<sst xmlns="http://schemas.openxmlformats.org/spreadsheetml/2006/main" count="426" uniqueCount="324">
  <si>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</si>
  <si>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</si>
  <si>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</si>
  <si>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</si>
  <si>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</si>
  <si>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</si>
  <si>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</si>
  <si>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</si>
  <si>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</si>
  <si>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</si>
  <si>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</si>
  <si>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</si>
  <si>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</si>
  <si>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</si>
  <si>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</si>
  <si>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</si>
  <si>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</si>
  <si>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</si>
  <si>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</si>
  <si>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</si>
  <si>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</si>
  <si>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</si>
  <si>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</si>
  <si>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</si>
  <si>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</si>
  <si>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</si>
  <si>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</si>
  <si>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</si>
  <si>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</si>
  <si>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</si>
  <si>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</si>
  <si>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</si>
  <si>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</si>
  <si>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</si>
  <si>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</si>
  <si>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</si>
  <si>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</si>
  <si>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</si>
  <si>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</si>
  <si>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</si>
  <si>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</si>
  <si>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</si>
  <si>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</si>
  <si>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</si>
  <si>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</si>
  <si>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</si>
  <si>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</si>
  <si>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</si>
  <si>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</si>
  <si>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</si>
  <si>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</si>
  <si>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</si>
  <si>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</si>
  <si>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</si>
  <si>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</si>
  <si>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</si>
  <si>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一般公共预算财政拨款收入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</si>
  <si>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</si>
  <si>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</si>
  <si>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</si>
  <si>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</si>
  <si>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</si>
  <si>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</si>
  <si>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</si>
  <si>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</si>
  <si>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</si>
  <si>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</si>
  <si>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</si>
  <si>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</si>
  <si>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</si>
  <si>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</si>
  <si>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</si>
  <si>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</si>
  <si>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</si>
  <si>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</si>
  <si>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</si>
  <si>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</si>
  <si>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</si>
  <si>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  社会保障和就业支出</t>
  </si>
  <si>
    <t>20805  行政事业单位养老支出</t>
  </si>
  <si>
    <t>2080502  机关事业单位基本养老保险缴费支出</t>
  </si>
  <si>
    <t>2080505  机关事业单位基本养老保险缴费支出</t>
  </si>
  <si>
    <t>2080506  机关事业单位职业年金缴费支出</t>
  </si>
  <si>
    <t>210 卫生健康支出</t>
  </si>
  <si>
    <t>21001  卫生健康管理事务</t>
  </si>
  <si>
    <t>2100102 一般行政管理事务</t>
  </si>
  <si>
    <t>21011 行政事业单位医疗</t>
  </si>
  <si>
    <t>2101101 行政单位医疗</t>
  </si>
  <si>
    <t>2101102 事业单位医疗</t>
  </si>
  <si>
    <t>221 住房保障支出</t>
  </si>
  <si>
    <t>22102 住房改革支出</t>
  </si>
  <si>
    <t>2210201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</si>
  <si>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</si>
  <si>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</si>
  <si>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</si>
  <si>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</si>
  <si>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</si>
  <si>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</si>
  <si>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</si>
  <si>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</si>
  <si>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</si>
  <si>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</si>
  <si>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</si>
  <si>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</si>
  <si>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</si>
  <si>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</si>
  <si>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</si>
  <si>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</si>
  <si>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</si>
  <si>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</si>
  <si>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</si>
  <si>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</si>
  <si>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</si>
  <si>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</si>
  <si>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</si>
  <si>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</si>
  <si>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</si>
  <si>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</si>
  <si>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</si>
  <si>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</si>
  <si>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</si>
  <si>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</si>
  <si>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</si>
  <si>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</si>
  <si>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</si>
  <si>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</si>
  <si>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</si>
  <si>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</si>
  <si>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</si>
  <si>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</si>
  <si>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</si>
  <si>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</si>
  <si>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</si>
  <si>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</si>
  <si>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</si>
  <si>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</si>
  <si>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</si>
  <si>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</si>
  <si>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</si>
  <si>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</si>
  <si>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t>总计</t>
  </si>
  <si>
    <t>华池县爱卫办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</si>
  <si>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</si>
  <si>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</si>
  <si>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</si>
  <si>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</si>
  <si>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 xml:space="preserve"> 社会保障和就业支出</t>
  </si>
  <si>
    <t>行政事业单位养老支出</t>
  </si>
  <si>
    <t>机关事业单位基本养老保险缴费支出</t>
  </si>
  <si>
    <t xml:space="preserve"> 机关事业单位基本养老保险缴费支出</t>
  </si>
  <si>
    <t>机关事业单位职业年金缴费支出</t>
  </si>
  <si>
    <t>卫生健康支出</t>
  </si>
  <si>
    <t>卫生健康管理事务</t>
  </si>
  <si>
    <t>一般行政管理事务</t>
  </si>
  <si>
    <t>行政事业单位医疗</t>
  </si>
  <si>
    <t>行政单位医疗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</si>
  <si>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</si>
  <si>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</si>
  <si>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</si>
  <si>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</si>
  <si>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</si>
  <si>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</si>
  <si>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</si>
  <si>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</si>
  <si>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</si>
  <si>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 xml:space="preserve"> 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</si>
  <si>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</si>
  <si>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</si>
  <si>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</si>
  <si>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</si>
  <si>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</si>
  <si>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</si>
  <si>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</si>
  <si>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</si>
  <si>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</si>
  <si>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</si>
  <si>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</si>
  <si>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</si>
  <si>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</si>
  <si>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</si>
  <si>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</si>
  <si>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</si>
  <si>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工会经费</t>
  </si>
  <si>
    <t>福利费</t>
  </si>
  <si>
    <t>其他交通费用</t>
  </si>
  <si>
    <t>其他商品和服务支出</t>
  </si>
  <si>
    <t>对个人和家庭补助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</si>
  <si>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</si>
  <si>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</si>
  <si>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</si>
  <si>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</si>
  <si>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</si>
  <si>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</si>
  <si>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</si>
  <si>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</si>
  <si>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</si>
  <si>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</si>
  <si>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</si>
  <si>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</si>
  <si>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</si>
  <si>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</si>
  <si>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</si>
  <si>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</si>
  <si>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</si>
  <si>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</si>
  <si>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</si>
  <si>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</si>
  <si>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</si>
  <si>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</si>
  <si>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</si>
  <si>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</si>
  <si>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</si>
  <si>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</si>
  <si>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</si>
  <si>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</si>
  <si>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</si>
  <si>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</si>
  <si>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</si>
  <si>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</si>
  <si>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</si>
  <si>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</si>
  <si>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</si>
  <si>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</si>
  <si>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</si>
  <si>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年度）</t>
  </si>
  <si>
    <r>
      <rPr>
        <sz val="9"/>
        <color rgb="FF000000"/>
        <rFont val="宋体"/>
        <charset val="134"/>
      </rPr>
      <t>部门（单位）名称</t>
    </r>
  </si>
  <si>
    <t>华池县爱国卫生运动委员会办公室</t>
  </si>
  <si>
    <t>总 体   目 标</t>
  </si>
  <si>
    <t>目标1：保障人员工资福利待遇，保障好机构正常运转，保障好遗嘱人员生活补助</t>
  </si>
  <si>
    <t xml:space="preserve">目标2：加强病媒生物防制，有效控制病媒生物密度及虫媒传染病的暴发与流行，持续推进城乡环境卫生生整洁行动结合全域无垃圾、村庄清洁行动.统筹治理城乡环境卫生问题，高质量完成整洁行动年度目标任务。 </t>
  </si>
  <si>
    <t>目标2:加大环境检查，深入开展第36个爱国卫生月活动暨世界卫生日活动，加强结合各类健康主题日活动，广泛开展倡导文明绿色健康生活方式宣传活动，营造良好的社会氛围。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</si>
  <si>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</si>
  <si>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</si>
  <si>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</si>
  <si>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</si>
  <si>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</si>
  <si>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</si>
  <si>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</si>
  <si>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</si>
  <si>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</si>
  <si>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</si>
  <si>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</si>
  <si>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</si>
  <si>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</si>
  <si>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</si>
  <si>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</si>
  <si>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</si>
  <si>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</si>
  <si>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</si>
  <si>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</si>
  <si>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</si>
  <si>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</si>
  <si>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</si>
  <si>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</si>
  <si>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</si>
  <si>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</si>
  <si>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</si>
  <si>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</si>
  <si>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</si>
  <si>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</si>
  <si>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</si>
  <si>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</si>
  <si>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</si>
  <si>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</si>
  <si>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</si>
  <si>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</si>
  <si>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</si>
  <si>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</si>
  <si>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 xml:space="preserve"> 指标1：保障人数</t>
  </si>
  <si>
    <t>9人</t>
  </si>
  <si>
    <t xml:space="preserve"> 指标2：开展各类卫生主题宣传活动次数</t>
  </si>
  <si>
    <t>≥5次</t>
  </si>
  <si>
    <t xml:space="preserve"> 指标3：通过宣传活动，群众卫生健康知识知晓率</t>
  </si>
  <si>
    <t>≥90%</t>
  </si>
  <si>
    <t xml:space="preserve"> 指标4：病媒生物密度控制率</t>
  </si>
  <si>
    <t>≤3</t>
  </si>
  <si>
    <t>履职效果目标</t>
  </si>
  <si>
    <t>通过宣传活动，群众文明绿色健康生活方式得到提升</t>
  </si>
  <si>
    <t>提升</t>
  </si>
  <si>
    <t>服务对象满意度</t>
  </si>
  <si>
    <t>城乡居民满意度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</si>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</sst>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sz val="9"/>
      <name val="宋体"/>
      <charset val="0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20" applyNumberFormat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</cellStyleXfs>
  <cellXfs count="10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8" fillId="0" borderId="8" xfId="49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13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center" indent="2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top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1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3891;&#25391;\2024&#24180;\&#29233;&#21355;&#21150;&#39044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单位预算公开审核表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表九"/>
      <sheetName val="表十"/>
      <sheetName val="表十一"/>
      <sheetName val="表十二"/>
      <sheetName val="整体支出绩效目标表"/>
      <sheetName val="项目支出绩效目标表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华池县爱卫办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25" sqref="H25"/>
    </sheetView>
  </sheetViews>
  <sheetFormatPr defaultColWidth="9" defaultRowHeight="13.5" outlineLevelCol="3"/>
  <cols>
    <col min="1" max="1" width="28" customWidth="1"/>
    <col min="2" max="2" width="15.25" customWidth="1"/>
    <col min="3" max="3" width="30.625" customWidth="1"/>
    <col min="4" max="4" width="13.75" customWidth="1"/>
  </cols>
  <sheetData>
    <row r="1" ht="20.25" spans="1:4">
      <c r="A1" s="100" t="s">
        <v>0</v>
      </c>
      <c r="B1" s="100"/>
      <c r="C1" s="100"/>
      <c r="D1" s="100"/>
    </row>
    <row r="2" spans="1:4">
      <c r="A2" s="101"/>
      <c r="D2" t="s">
        <v>1</v>
      </c>
    </row>
    <row r="3" ht="15" customHeight="1" spans="1:4">
      <c r="A3" s="53" t="s">
        <v>2</v>
      </c>
      <c r="B3" s="53"/>
      <c r="C3" s="53" t="s">
        <v>3</v>
      </c>
      <c r="D3" s="53"/>
    </row>
    <row r="4" spans="1:4">
      <c r="A4" s="53" t="s">
        <v>4</v>
      </c>
      <c r="B4" s="53" t="s">
        <v>5</v>
      </c>
      <c r="C4" s="53" t="s">
        <v>4</v>
      </c>
      <c r="D4" s="53" t="s">
        <v>5</v>
      </c>
    </row>
    <row r="5" spans="1:4">
      <c r="A5" s="90" t="s">
        <v>6</v>
      </c>
      <c r="B5" s="105">
        <v>165.34</v>
      </c>
      <c r="C5" s="90" t="s">
        <v>7</v>
      </c>
      <c r="D5" s="64"/>
    </row>
    <row r="6" spans="1:4">
      <c r="A6" s="90" t="s">
        <v>8</v>
      </c>
      <c r="B6" s="105"/>
      <c r="C6" s="90" t="s">
        <v>9</v>
      </c>
      <c r="D6" s="64"/>
    </row>
    <row r="7" spans="1:4">
      <c r="A7" s="90" t="s">
        <v>10</v>
      </c>
      <c r="B7" s="105"/>
      <c r="C7" s="90" t="s">
        <v>11</v>
      </c>
      <c r="D7" s="64"/>
    </row>
    <row r="8" spans="1:4">
      <c r="A8" s="90" t="s">
        <v>12</v>
      </c>
      <c r="B8" s="105"/>
      <c r="C8" s="90" t="s">
        <v>13</v>
      </c>
      <c r="D8" s="64"/>
    </row>
    <row r="9" spans="1:4">
      <c r="A9" s="90" t="s">
        <v>14</v>
      </c>
      <c r="B9" s="105"/>
      <c r="C9" s="90" t="s">
        <v>15</v>
      </c>
      <c r="D9" s="64"/>
    </row>
    <row r="10" spans="1:4">
      <c r="A10" s="90" t="s">
        <v>16</v>
      </c>
      <c r="B10" s="105"/>
      <c r="C10" s="90" t="s">
        <v>17</v>
      </c>
      <c r="D10" s="64"/>
    </row>
    <row r="11" spans="1:4">
      <c r="A11" s="90" t="s">
        <v>18</v>
      </c>
      <c r="B11" s="105"/>
      <c r="C11" s="90" t="s">
        <v>19</v>
      </c>
      <c r="D11" s="64"/>
    </row>
    <row r="12" spans="1:4">
      <c r="A12" s="90" t="s">
        <v>20</v>
      </c>
      <c r="B12" s="105"/>
      <c r="C12" s="90" t="s">
        <v>21</v>
      </c>
      <c r="D12" s="64">
        <v>22.22</v>
      </c>
    </row>
    <row r="13" spans="1:4">
      <c r="A13" s="90" t="s">
        <v>22</v>
      </c>
      <c r="B13" s="105"/>
      <c r="C13" s="90" t="s">
        <v>23</v>
      </c>
      <c r="D13" s="64"/>
    </row>
    <row r="14" spans="1:4">
      <c r="A14" s="90"/>
      <c r="B14" s="92"/>
      <c r="C14" s="90" t="s">
        <v>24</v>
      </c>
      <c r="D14" s="64">
        <v>132.35</v>
      </c>
    </row>
    <row r="15" spans="1:4">
      <c r="A15" s="90"/>
      <c r="B15" s="92"/>
      <c r="C15" s="90" t="s">
        <v>25</v>
      </c>
      <c r="D15" s="64"/>
    </row>
    <row r="16" spans="1:4">
      <c r="A16" s="90"/>
      <c r="B16" s="92"/>
      <c r="C16" s="90" t="s">
        <v>26</v>
      </c>
      <c r="D16" s="64"/>
    </row>
    <row r="17" spans="1:4">
      <c r="A17" s="90"/>
      <c r="B17" s="92"/>
      <c r="C17" s="90" t="s">
        <v>27</v>
      </c>
      <c r="D17" s="64"/>
    </row>
    <row r="18" spans="1:4">
      <c r="A18" s="90"/>
      <c r="B18" s="92"/>
      <c r="C18" s="90" t="s">
        <v>28</v>
      </c>
      <c r="D18" s="64"/>
    </row>
    <row r="19" spans="1:4">
      <c r="A19" s="90"/>
      <c r="B19" s="92"/>
      <c r="C19" s="90" t="s">
        <v>29</v>
      </c>
      <c r="D19" s="64"/>
    </row>
    <row r="20" spans="1:4">
      <c r="A20" s="90"/>
      <c r="B20" s="92"/>
      <c r="C20" s="90" t="s">
        <v>30</v>
      </c>
      <c r="D20" s="64"/>
    </row>
    <row r="21" spans="1:4">
      <c r="A21" s="90"/>
      <c r="B21" s="92"/>
      <c r="C21" s="90" t="s">
        <v>31</v>
      </c>
      <c r="D21" s="64"/>
    </row>
    <row r="22" spans="1:4">
      <c r="A22" s="90"/>
      <c r="B22" s="92"/>
      <c r="C22" s="90" t="s">
        <v>32</v>
      </c>
      <c r="D22" s="64"/>
    </row>
    <row r="23" spans="1:4">
      <c r="A23" s="90"/>
      <c r="B23" s="92"/>
      <c r="C23" s="90" t="s">
        <v>33</v>
      </c>
      <c r="D23" s="64"/>
    </row>
    <row r="24" spans="1:4">
      <c r="A24" s="90"/>
      <c r="B24" s="92"/>
      <c r="C24" s="90" t="s">
        <v>34</v>
      </c>
      <c r="D24" s="64">
        <v>10.77</v>
      </c>
    </row>
    <row r="25" spans="1:4">
      <c r="A25" s="90"/>
      <c r="B25" s="92"/>
      <c r="C25" s="90" t="s">
        <v>35</v>
      </c>
      <c r="D25" s="64"/>
    </row>
    <row r="26" spans="1:4">
      <c r="A26" s="90"/>
      <c r="B26" s="92"/>
      <c r="C26" s="90" t="s">
        <v>36</v>
      </c>
      <c r="D26" s="64"/>
    </row>
    <row r="27" spans="1:4">
      <c r="A27" s="90"/>
      <c r="B27" s="92"/>
      <c r="C27" s="90" t="s">
        <v>37</v>
      </c>
      <c r="D27" s="64"/>
    </row>
    <row r="28" spans="1:4">
      <c r="A28" s="90"/>
      <c r="B28" s="92"/>
      <c r="C28" s="90" t="s">
        <v>38</v>
      </c>
      <c r="D28" s="64"/>
    </row>
    <row r="29" spans="1:4">
      <c r="A29" s="90"/>
      <c r="B29" s="92"/>
      <c r="C29" s="90" t="s">
        <v>39</v>
      </c>
      <c r="D29" s="64"/>
    </row>
    <row r="30" spans="1:4">
      <c r="A30" s="90"/>
      <c r="B30" s="92"/>
      <c r="C30" s="90" t="s">
        <v>40</v>
      </c>
      <c r="D30" s="64"/>
    </row>
    <row r="31" spans="1:4">
      <c r="A31" s="90"/>
      <c r="B31" s="92"/>
      <c r="C31" s="90" t="s">
        <v>41</v>
      </c>
      <c r="D31" s="64"/>
    </row>
    <row r="32" spans="1:4">
      <c r="A32" s="90"/>
      <c r="B32" s="92"/>
      <c r="C32" s="90" t="s">
        <v>42</v>
      </c>
      <c r="D32" s="64"/>
    </row>
    <row r="33" spans="1:4">
      <c r="A33" s="90"/>
      <c r="B33" s="92"/>
      <c r="C33" s="90" t="s">
        <v>43</v>
      </c>
      <c r="D33" s="64"/>
    </row>
    <row r="34" spans="1:4">
      <c r="A34" s="90"/>
      <c r="B34" s="92"/>
      <c r="C34" s="90" t="s">
        <v>44</v>
      </c>
      <c r="D34" s="64"/>
    </row>
    <row r="35" spans="1:4">
      <c r="A35" s="90"/>
      <c r="B35" s="92"/>
      <c r="C35" s="90"/>
      <c r="D35" s="106"/>
    </row>
    <row r="36" spans="1:4">
      <c r="A36" s="53" t="s">
        <v>45</v>
      </c>
      <c r="B36" s="103">
        <v>165.34</v>
      </c>
      <c r="C36" s="53" t="s">
        <v>46</v>
      </c>
      <c r="D36" s="64">
        <v>165.34</v>
      </c>
    </row>
    <row r="37" spans="1:4">
      <c r="A37" s="90" t="s">
        <v>47</v>
      </c>
      <c r="B37" s="59"/>
      <c r="C37" s="90" t="s">
        <v>48</v>
      </c>
      <c r="D37" s="59"/>
    </row>
    <row r="38" spans="1:4">
      <c r="A38" s="90" t="s">
        <v>49</v>
      </c>
      <c r="B38" s="59"/>
      <c r="C38" s="90"/>
      <c r="D38" s="107"/>
    </row>
    <row r="39" spans="1:4">
      <c r="A39" s="108"/>
      <c r="B39" s="93"/>
      <c r="C39" s="108"/>
      <c r="D39" s="107"/>
    </row>
    <row r="40" spans="1:4">
      <c r="A40" s="53" t="s">
        <v>50</v>
      </c>
      <c r="B40" s="103">
        <v>165.34</v>
      </c>
      <c r="C40" s="53" t="s">
        <v>51</v>
      </c>
      <c r="D40" s="56">
        <v>165.34</v>
      </c>
    </row>
    <row r="41" spans="1:1">
      <c r="A41" s="66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43" t="s">
        <v>214</v>
      </c>
      <c r="B1" s="43"/>
    </row>
    <row r="2" spans="1:2">
      <c r="A2" s="44"/>
      <c r="B2" s="45" t="s">
        <v>1</v>
      </c>
    </row>
    <row r="3" ht="15" customHeight="1" spans="1:2">
      <c r="A3" s="46" t="s">
        <v>215</v>
      </c>
      <c r="B3" s="47" t="s">
        <v>216</v>
      </c>
    </row>
    <row r="4" spans="1:2">
      <c r="A4" s="46"/>
      <c r="B4" s="47"/>
    </row>
    <row r="5" spans="1:2">
      <c r="A5" s="48" t="s">
        <v>54</v>
      </c>
      <c r="B5" s="47">
        <v>1</v>
      </c>
    </row>
    <row r="6" spans="1:2">
      <c r="A6" s="49" t="s">
        <v>77</v>
      </c>
      <c r="B6" s="50"/>
    </row>
    <row r="7" spans="1:2">
      <c r="A7" s="51" t="s">
        <v>217</v>
      </c>
      <c r="B7" s="50"/>
    </row>
    <row r="8" spans="1:2">
      <c r="A8" s="51"/>
      <c r="B8" s="50"/>
    </row>
    <row r="9" spans="1:2">
      <c r="A9" s="51"/>
      <c r="B9" s="50"/>
    </row>
    <row r="10" spans="1:2">
      <c r="A10" s="51"/>
      <c r="B10" s="50"/>
    </row>
    <row r="11" spans="1:2">
      <c r="A11" s="51"/>
      <c r="B11" s="50"/>
    </row>
    <row r="12" spans="1:2">
      <c r="A12" s="51"/>
      <c r="B12" s="50"/>
    </row>
    <row r="13" spans="1:2">
      <c r="A13" s="51"/>
      <c r="B13" s="50"/>
    </row>
    <row r="14" spans="1:2">
      <c r="A14" s="51"/>
      <c r="B14" s="50"/>
    </row>
    <row r="15" spans="1:2">
      <c r="A15" s="51"/>
      <c r="B15" s="50"/>
    </row>
    <row r="16" spans="1:1">
      <c r="A16" s="52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A1:E1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43" t="s">
        <v>218</v>
      </c>
      <c r="B1" s="43"/>
      <c r="C1" s="43"/>
      <c r="D1" s="43"/>
      <c r="E1" s="43"/>
    </row>
    <row r="2" spans="1:5">
      <c r="A2" s="44"/>
      <c r="B2" s="45"/>
      <c r="C2" s="45"/>
      <c r="D2" s="45"/>
      <c r="E2" s="45" t="s">
        <v>1</v>
      </c>
    </row>
    <row r="3" spans="1:5">
      <c r="A3" s="53" t="s">
        <v>135</v>
      </c>
      <c r="B3" s="53" t="s">
        <v>96</v>
      </c>
      <c r="C3" s="53" t="s">
        <v>219</v>
      </c>
      <c r="D3" s="53" t="s">
        <v>220</v>
      </c>
      <c r="E3" s="53" t="s">
        <v>221</v>
      </c>
    </row>
    <row r="4" spans="1:5">
      <c r="A4" s="53" t="s">
        <v>54</v>
      </c>
      <c r="B4" s="53">
        <v>1</v>
      </c>
      <c r="C4" s="53">
        <v>2</v>
      </c>
      <c r="D4" s="53">
        <v>3</v>
      </c>
      <c r="E4" s="53">
        <v>4</v>
      </c>
    </row>
    <row r="5" spans="1:5">
      <c r="A5" s="49" t="s">
        <v>77</v>
      </c>
      <c r="B5" s="50"/>
      <c r="C5" s="50"/>
      <c r="D5" s="50"/>
      <c r="E5" s="50"/>
    </row>
    <row r="6" spans="1:5">
      <c r="A6" s="51" t="s">
        <v>217</v>
      </c>
      <c r="B6" s="50"/>
      <c r="C6" s="50"/>
      <c r="D6" s="50"/>
      <c r="E6" s="50"/>
    </row>
    <row r="7" spans="1:5">
      <c r="A7" s="51"/>
      <c r="B7" s="50"/>
      <c r="C7" s="50"/>
      <c r="D7" s="50"/>
      <c r="E7" s="50"/>
    </row>
    <row r="8" spans="1:5">
      <c r="A8" s="51"/>
      <c r="B8" s="50"/>
      <c r="C8" s="50"/>
      <c r="D8" s="50"/>
      <c r="E8" s="50"/>
    </row>
    <row r="9" spans="1:5">
      <c r="A9" s="51"/>
      <c r="B9" s="50"/>
      <c r="C9" s="50"/>
      <c r="D9" s="50"/>
      <c r="E9" s="50"/>
    </row>
    <row r="10" spans="1:5">
      <c r="A10" s="51"/>
      <c r="B10" s="50"/>
      <c r="C10" s="50"/>
      <c r="D10" s="50"/>
      <c r="E10" s="50"/>
    </row>
    <row r="11" spans="1:5">
      <c r="A11" s="51"/>
      <c r="B11" s="50"/>
      <c r="C11" s="50"/>
      <c r="D11" s="50"/>
      <c r="E11" s="50"/>
    </row>
    <row r="12" spans="1:5">
      <c r="A12" s="51"/>
      <c r="B12" s="50"/>
      <c r="C12" s="50"/>
      <c r="D12" s="50"/>
      <c r="E12" s="50"/>
    </row>
    <row r="13" spans="1:5">
      <c r="A13" s="51"/>
      <c r="B13" s="50"/>
      <c r="C13" s="50"/>
      <c r="D13" s="50"/>
      <c r="E13" s="50"/>
    </row>
    <row r="14" spans="1:5">
      <c r="A14" s="51"/>
      <c r="B14" s="50"/>
      <c r="C14" s="50"/>
      <c r="D14" s="50"/>
      <c r="E14" s="50"/>
    </row>
    <row r="15" spans="1:1">
      <c r="A15" s="52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3" t="s">
        <v>222</v>
      </c>
      <c r="B1" s="43"/>
    </row>
    <row r="2" spans="1:2">
      <c r="A2" s="44"/>
      <c r="B2" s="45" t="s">
        <v>1</v>
      </c>
    </row>
    <row r="3" ht="15" customHeight="1" spans="1:2">
      <c r="A3" s="46" t="s">
        <v>215</v>
      </c>
      <c r="B3" s="47" t="s">
        <v>216</v>
      </c>
    </row>
    <row r="4" spans="1:2">
      <c r="A4" s="46"/>
      <c r="B4" s="47"/>
    </row>
    <row r="5" spans="1:2">
      <c r="A5" s="48" t="s">
        <v>54</v>
      </c>
      <c r="B5" s="47">
        <v>1</v>
      </c>
    </row>
    <row r="6" spans="1:2">
      <c r="A6" s="49" t="s">
        <v>77</v>
      </c>
      <c r="B6" s="50"/>
    </row>
    <row r="7" spans="1:2">
      <c r="A7" s="51" t="s">
        <v>217</v>
      </c>
      <c r="B7" s="50"/>
    </row>
    <row r="8" spans="1:2">
      <c r="A8" s="51"/>
      <c r="B8" s="50"/>
    </row>
    <row r="9" spans="1:2">
      <c r="A9" s="51"/>
      <c r="B9" s="50"/>
    </row>
    <row r="10" spans="1:2">
      <c r="A10" s="51"/>
      <c r="B10" s="50"/>
    </row>
    <row r="11" spans="1:2">
      <c r="A11" s="51"/>
      <c r="B11" s="50"/>
    </row>
    <row r="12" spans="1:2">
      <c r="A12" s="51"/>
      <c r="B12" s="50"/>
    </row>
    <row r="13" spans="1:2">
      <c r="A13" s="51"/>
      <c r="B13" s="50"/>
    </row>
    <row r="14" spans="1:2">
      <c r="A14" s="51"/>
      <c r="B14" s="50"/>
    </row>
    <row r="15" spans="1:2">
      <c r="A15" s="51"/>
      <c r="B15" s="50"/>
    </row>
    <row r="16" spans="1:1">
      <c r="A16" s="52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workbookViewId="0">
      <selection activeCell="I33" sqref="I33"/>
    </sheetView>
  </sheetViews>
  <sheetFormatPr defaultColWidth="9" defaultRowHeight="13.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24" customHeight="1" spans="1:7">
      <c r="A1" s="17" t="s">
        <v>223</v>
      </c>
      <c r="B1" s="17"/>
      <c r="C1" s="17"/>
      <c r="D1" s="17"/>
      <c r="E1" s="17"/>
      <c r="F1" s="17"/>
      <c r="G1" s="17"/>
    </row>
    <row r="2" ht="21" customHeight="1" spans="1:7">
      <c r="A2" s="18" t="s">
        <v>224</v>
      </c>
      <c r="B2" s="18"/>
      <c r="C2" s="18"/>
      <c r="D2" s="18"/>
      <c r="E2" s="18"/>
      <c r="F2" s="18"/>
      <c r="G2" s="18"/>
    </row>
    <row r="3" ht="20" customHeight="1" spans="1:7">
      <c r="A3" s="19" t="s">
        <v>225</v>
      </c>
      <c r="B3" s="19"/>
      <c r="C3" s="19"/>
      <c r="D3" s="19" t="s">
        <v>226</v>
      </c>
      <c r="E3" s="19"/>
      <c r="F3" s="19"/>
      <c r="G3" s="19"/>
    </row>
    <row r="4" ht="30" customHeight="1" spans="1:7">
      <c r="A4" s="19" t="s">
        <v>227</v>
      </c>
      <c r="B4" s="20" t="s">
        <v>228</v>
      </c>
      <c r="C4" s="20"/>
      <c r="D4" s="20"/>
      <c r="E4" s="20"/>
      <c r="F4" s="20"/>
      <c r="G4" s="20"/>
    </row>
    <row r="5" ht="30" customHeight="1" spans="1:7">
      <c r="A5" s="19"/>
      <c r="B5" s="20" t="s">
        <v>229</v>
      </c>
      <c r="C5" s="20"/>
      <c r="D5" s="20"/>
      <c r="E5" s="20"/>
      <c r="F5" s="20"/>
      <c r="G5" s="20"/>
    </row>
    <row r="6" ht="30" customHeight="1" spans="1:7">
      <c r="A6" s="19"/>
      <c r="B6" s="20" t="s">
        <v>230</v>
      </c>
      <c r="C6" s="20"/>
      <c r="D6" s="20"/>
      <c r="E6" s="20"/>
      <c r="F6" s="20"/>
      <c r="G6" s="20"/>
    </row>
    <row r="7" ht="20" customHeight="1" spans="1:7">
      <c r="A7" s="19" t="s">
        <v>231</v>
      </c>
      <c r="B7" s="19" t="s">
        <v>232</v>
      </c>
      <c r="C7" s="19"/>
      <c r="D7" s="19"/>
      <c r="E7" s="19" t="s">
        <v>233</v>
      </c>
      <c r="F7" s="19" t="s">
        <v>234</v>
      </c>
      <c r="G7" s="19" t="s">
        <v>233</v>
      </c>
    </row>
    <row r="8" ht="20" customHeight="1" spans="1:7">
      <c r="A8" s="19"/>
      <c r="B8" s="19" t="s">
        <v>235</v>
      </c>
      <c r="C8" s="19" t="s">
        <v>236</v>
      </c>
      <c r="D8" s="19"/>
      <c r="E8" s="21">
        <v>145.4</v>
      </c>
      <c r="F8" s="19" t="s">
        <v>237</v>
      </c>
      <c r="G8" s="19">
        <v>165.34</v>
      </c>
    </row>
    <row r="9" ht="20" customHeight="1" spans="1:7">
      <c r="A9" s="19"/>
      <c r="B9" s="19"/>
      <c r="C9" s="19" t="s">
        <v>238</v>
      </c>
      <c r="D9" s="19"/>
      <c r="E9" s="21">
        <v>19.94</v>
      </c>
      <c r="F9" s="19" t="s">
        <v>239</v>
      </c>
      <c r="G9" s="19"/>
    </row>
    <row r="10" ht="20" customHeight="1" spans="1:7">
      <c r="A10" s="19"/>
      <c r="B10" s="19"/>
      <c r="C10" s="19" t="s">
        <v>240</v>
      </c>
      <c r="D10" s="19"/>
      <c r="E10" s="22">
        <f>E8+E9</f>
        <v>165.34</v>
      </c>
      <c r="F10" s="19" t="s">
        <v>241</v>
      </c>
      <c r="G10" s="19"/>
    </row>
    <row r="11" ht="20" customHeight="1" spans="1:7">
      <c r="A11" s="19"/>
      <c r="B11" s="19" t="s">
        <v>242</v>
      </c>
      <c r="C11" s="19"/>
      <c r="D11" s="19"/>
      <c r="E11" s="22"/>
      <c r="F11" s="19" t="s">
        <v>243</v>
      </c>
      <c r="G11" s="19">
        <f>E10</f>
        <v>165.34</v>
      </c>
    </row>
    <row r="12" ht="20" customHeight="1" spans="1:7">
      <c r="A12" s="19"/>
      <c r="B12" s="19"/>
      <c r="C12" s="19"/>
      <c r="D12" s="19"/>
      <c r="E12" s="22"/>
      <c r="F12" s="19" t="s">
        <v>244</v>
      </c>
      <c r="G12" s="19">
        <f>G11</f>
        <v>165.34</v>
      </c>
    </row>
    <row r="13" ht="20" customHeight="1" spans="1:7">
      <c r="A13" s="23" t="s">
        <v>245</v>
      </c>
      <c r="B13" s="19" t="s">
        <v>246</v>
      </c>
      <c r="C13" s="19" t="s">
        <v>247</v>
      </c>
      <c r="D13" s="19"/>
      <c r="E13" s="19" t="s">
        <v>248</v>
      </c>
      <c r="F13" s="19" t="s">
        <v>249</v>
      </c>
      <c r="G13" s="19"/>
    </row>
    <row r="14" ht="30" customHeight="1" spans="1:7">
      <c r="A14" s="23"/>
      <c r="B14" s="19" t="s">
        <v>250</v>
      </c>
      <c r="C14" s="19" t="s">
        <v>251</v>
      </c>
      <c r="D14" s="19"/>
      <c r="E14" s="19" t="s">
        <v>252</v>
      </c>
      <c r="F14" s="19" t="s">
        <v>253</v>
      </c>
      <c r="G14" s="19"/>
    </row>
    <row r="15" ht="20" customHeight="1" spans="1:7">
      <c r="A15" s="23"/>
      <c r="B15" s="19"/>
      <c r="C15" s="19" t="s">
        <v>254</v>
      </c>
      <c r="D15" s="19"/>
      <c r="E15" s="19" t="s">
        <v>255</v>
      </c>
      <c r="F15" s="19" t="s">
        <v>256</v>
      </c>
      <c r="G15" s="19"/>
    </row>
    <row r="16" ht="20" customHeight="1" spans="1:7">
      <c r="A16" s="23"/>
      <c r="B16" s="19"/>
      <c r="C16" s="19" t="s">
        <v>257</v>
      </c>
      <c r="D16" s="19"/>
      <c r="E16" s="19" t="s">
        <v>258</v>
      </c>
      <c r="F16" s="19" t="s">
        <v>259</v>
      </c>
      <c r="G16" s="19"/>
    </row>
    <row r="17" ht="20" customHeight="1" spans="1:7">
      <c r="A17" s="23"/>
      <c r="B17" s="19"/>
      <c r="C17" s="24" t="s">
        <v>260</v>
      </c>
      <c r="D17" s="25"/>
      <c r="E17" s="19" t="s">
        <v>261</v>
      </c>
      <c r="F17" s="24" t="s">
        <v>262</v>
      </c>
      <c r="G17" s="25"/>
    </row>
    <row r="18" ht="20" customHeight="1" spans="1:7">
      <c r="A18" s="23"/>
      <c r="B18" s="19"/>
      <c r="C18" s="24" t="s">
        <v>263</v>
      </c>
      <c r="D18" s="25"/>
      <c r="E18" s="19" t="s">
        <v>264</v>
      </c>
      <c r="F18" s="24" t="s">
        <v>265</v>
      </c>
      <c r="G18" s="25"/>
    </row>
    <row r="19" ht="37" customHeight="1" spans="1:7">
      <c r="A19" s="23"/>
      <c r="B19" s="26" t="s">
        <v>266</v>
      </c>
      <c r="C19" s="27" t="s">
        <v>267</v>
      </c>
      <c r="D19" s="28"/>
      <c r="E19" s="29" t="s">
        <v>268</v>
      </c>
      <c r="F19" s="30" t="s">
        <v>269</v>
      </c>
      <c r="G19" s="31"/>
    </row>
    <row r="20" ht="34" customHeight="1" spans="1:7">
      <c r="A20" s="23"/>
      <c r="B20" s="26"/>
      <c r="C20" s="32"/>
      <c r="D20" s="33"/>
      <c r="E20" s="29" t="s">
        <v>270</v>
      </c>
      <c r="F20" s="24" t="s">
        <v>271</v>
      </c>
      <c r="G20" s="25"/>
    </row>
    <row r="21" ht="30" customHeight="1" spans="1:7">
      <c r="A21" s="23"/>
      <c r="B21" s="26"/>
      <c r="C21" s="32"/>
      <c r="D21" s="33"/>
      <c r="E21" s="25" t="s">
        <v>272</v>
      </c>
      <c r="F21" s="24" t="s">
        <v>273</v>
      </c>
      <c r="G21" s="25"/>
    </row>
    <row r="22" ht="20" customHeight="1" spans="1:7">
      <c r="A22" s="23"/>
      <c r="B22" s="26"/>
      <c r="C22" s="32"/>
      <c r="D22" s="33"/>
      <c r="E22" s="34" t="s">
        <v>274</v>
      </c>
      <c r="F22" s="35" t="s">
        <v>275</v>
      </c>
      <c r="G22" s="36"/>
    </row>
    <row r="23" ht="33.75" spans="1:7">
      <c r="A23" s="23"/>
      <c r="B23" s="26"/>
      <c r="C23" s="26" t="s">
        <v>276</v>
      </c>
      <c r="D23" s="26"/>
      <c r="E23" s="19" t="s">
        <v>277</v>
      </c>
      <c r="F23" s="30" t="s">
        <v>278</v>
      </c>
      <c r="G23" s="31"/>
    </row>
    <row r="24" spans="1:7">
      <c r="A24" s="23"/>
      <c r="B24" s="26"/>
      <c r="C24" s="19" t="s">
        <v>279</v>
      </c>
      <c r="D24" s="19"/>
      <c r="E24" s="19" t="s">
        <v>280</v>
      </c>
      <c r="F24" s="37" t="s">
        <v>262</v>
      </c>
      <c r="G24" s="31"/>
    </row>
    <row r="25" spans="1:7">
      <c r="A25" s="23"/>
      <c r="B25" s="38" t="s">
        <v>281</v>
      </c>
      <c r="C25" s="19" t="s">
        <v>282</v>
      </c>
      <c r="D25" s="19"/>
      <c r="E25" s="19" t="s">
        <v>283</v>
      </c>
      <c r="F25" s="19" t="s">
        <v>262</v>
      </c>
      <c r="G25" s="39"/>
    </row>
    <row r="26" spans="1:7">
      <c r="A26" s="23"/>
      <c r="B26" s="38"/>
      <c r="C26" s="19" t="s">
        <v>284</v>
      </c>
      <c r="D26" s="19"/>
      <c r="E26" s="19" t="s">
        <v>285</v>
      </c>
      <c r="F26" s="19" t="s">
        <v>286</v>
      </c>
      <c r="G26" s="39"/>
    </row>
    <row r="27" ht="22.5" spans="1:7">
      <c r="A27" s="23"/>
      <c r="B27" s="40"/>
      <c r="C27" s="19" t="s">
        <v>287</v>
      </c>
      <c r="D27" s="19"/>
      <c r="E27" s="19" t="s">
        <v>288</v>
      </c>
      <c r="F27" s="19" t="s">
        <v>262</v>
      </c>
      <c r="G27" s="39"/>
    </row>
    <row r="28" spans="1:7">
      <c r="A28" s="41" t="s">
        <v>289</v>
      </c>
      <c r="B28" s="41"/>
      <c r="C28" s="41"/>
      <c r="D28" s="41"/>
      <c r="E28" s="41"/>
      <c r="F28" s="41"/>
      <c r="G28" s="42"/>
    </row>
    <row r="29" spans="1:7">
      <c r="A29" s="41"/>
      <c r="B29" s="41"/>
      <c r="C29" s="41"/>
      <c r="D29" s="41"/>
      <c r="E29" s="41"/>
      <c r="F29" s="41"/>
      <c r="G29" s="42"/>
    </row>
    <row r="30" spans="1:7">
      <c r="A30" s="41"/>
      <c r="B30" s="41"/>
      <c r="C30" s="41"/>
      <c r="D30" s="41"/>
      <c r="E30" s="41"/>
      <c r="F30" s="41"/>
      <c r="G30" s="42"/>
    </row>
    <row r="31" spans="1:7">
      <c r="A31" s="41"/>
      <c r="B31" s="41"/>
      <c r="C31" s="41"/>
      <c r="D31" s="41"/>
      <c r="E31" s="41"/>
      <c r="F31" s="41"/>
      <c r="G31" s="42"/>
    </row>
  </sheetData>
  <mergeCells count="48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A4:A6"/>
    <mergeCell ref="A7:A12"/>
    <mergeCell ref="A13:A27"/>
    <mergeCell ref="B8:B10"/>
    <mergeCell ref="B14:B18"/>
    <mergeCell ref="B19:B24"/>
    <mergeCell ref="B25:B27"/>
    <mergeCell ref="E11:E12"/>
    <mergeCell ref="B11:D12"/>
    <mergeCell ref="C19:D22"/>
    <mergeCell ref="A28:G31"/>
  </mergeCells>
  <pageMargins left="0.75" right="0.75" top="1" bottom="1" header="0.5" footer="0.5"/>
  <pageSetup paperSize="9" scale="9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29" sqref="$A29:$XFD29"/>
    </sheetView>
  </sheetViews>
  <sheetFormatPr defaultColWidth="9" defaultRowHeight="13.5" outlineLevelCol="6"/>
  <sheetData>
    <row r="1" ht="18.75" spans="1:7">
      <c r="A1" s="1" t="s">
        <v>290</v>
      </c>
      <c r="B1" s="2"/>
      <c r="C1" s="2"/>
      <c r="D1" s="2"/>
      <c r="E1" s="2"/>
      <c r="F1" s="2"/>
      <c r="G1" s="2"/>
    </row>
    <row r="2" ht="24" spans="1:7">
      <c r="A2" s="3" t="s">
        <v>291</v>
      </c>
      <c r="B2" s="3"/>
      <c r="C2" s="3"/>
      <c r="D2" s="3"/>
      <c r="E2" s="3" t="s">
        <v>292</v>
      </c>
      <c r="F2" s="3"/>
      <c r="G2" s="3"/>
    </row>
    <row r="3" ht="15" customHeight="1" spans="1:7">
      <c r="A3" s="3" t="s">
        <v>293</v>
      </c>
      <c r="B3" s="3"/>
      <c r="C3" s="3"/>
      <c r="D3" s="3"/>
      <c r="E3" s="3" t="s">
        <v>294</v>
      </c>
      <c r="F3" s="3"/>
      <c r="G3" s="3"/>
    </row>
    <row r="4" ht="15" customHeight="1" spans="1:7">
      <c r="A4" s="4" t="s">
        <v>295</v>
      </c>
      <c r="B4" s="4"/>
      <c r="C4" s="5" t="s">
        <v>296</v>
      </c>
      <c r="D4" s="5"/>
      <c r="E4" s="6"/>
      <c r="F4" s="6"/>
      <c r="G4" s="6"/>
    </row>
    <row r="5" ht="15" customHeight="1" spans="1:7">
      <c r="A5" s="4"/>
      <c r="B5" s="4"/>
      <c r="C5" s="7" t="s">
        <v>297</v>
      </c>
      <c r="D5" s="7"/>
      <c r="E5" s="6"/>
      <c r="F5" s="6"/>
      <c r="G5" s="6"/>
    </row>
    <row r="6" ht="15" customHeight="1" spans="1:7">
      <c r="A6" s="4"/>
      <c r="B6" s="4"/>
      <c r="C6" s="7" t="s">
        <v>298</v>
      </c>
      <c r="D6" s="7"/>
      <c r="E6" s="6"/>
      <c r="F6" s="6"/>
      <c r="G6" s="6"/>
    </row>
    <row r="7" ht="15" customHeight="1" spans="1:7">
      <c r="A7" s="4" t="s">
        <v>299</v>
      </c>
      <c r="B7" s="8" t="s">
        <v>300</v>
      </c>
      <c r="C7" s="8"/>
      <c r="D7" s="8"/>
      <c r="E7" s="8"/>
      <c r="F7" s="8"/>
      <c r="G7" s="8"/>
    </row>
    <row r="8" ht="15" customHeight="1" spans="1:7">
      <c r="A8" s="4"/>
      <c r="B8" s="5" t="s">
        <v>301</v>
      </c>
      <c r="C8" s="5"/>
      <c r="D8" s="5"/>
      <c r="E8" s="5"/>
      <c r="F8" s="5"/>
      <c r="G8" s="5"/>
    </row>
    <row r="9" customHeight="1" spans="1:7">
      <c r="A9" s="4" t="s">
        <v>302</v>
      </c>
      <c r="B9" s="4" t="s">
        <v>303</v>
      </c>
      <c r="C9" s="4" t="s">
        <v>304</v>
      </c>
      <c r="D9" s="8" t="s">
        <v>305</v>
      </c>
      <c r="E9" s="8"/>
      <c r="F9" s="8"/>
      <c r="G9" s="4" t="s">
        <v>306</v>
      </c>
    </row>
    <row r="10" customHeight="1" spans="1:7">
      <c r="A10" s="4"/>
      <c r="B10" s="9" t="s">
        <v>307</v>
      </c>
      <c r="C10" s="4" t="s">
        <v>308</v>
      </c>
      <c r="D10" s="10" t="s">
        <v>309</v>
      </c>
      <c r="E10" s="11"/>
      <c r="F10" s="12"/>
      <c r="G10" s="4"/>
    </row>
    <row r="11" customHeight="1" spans="1:7">
      <c r="A11" s="4"/>
      <c r="B11" s="13"/>
      <c r="C11" s="4" t="s">
        <v>310</v>
      </c>
      <c r="D11" s="10" t="s">
        <v>309</v>
      </c>
      <c r="E11" s="11"/>
      <c r="F11" s="12"/>
      <c r="G11" s="4"/>
    </row>
    <row r="12" ht="15" customHeight="1" spans="1:7">
      <c r="A12" s="4"/>
      <c r="B12" s="14"/>
      <c r="C12" s="4" t="s">
        <v>311</v>
      </c>
      <c r="D12" s="10" t="s">
        <v>309</v>
      </c>
      <c r="E12" s="11"/>
      <c r="F12" s="12"/>
      <c r="G12" s="4"/>
    </row>
    <row r="13" ht="15" customHeight="1" spans="1:7">
      <c r="A13" s="4"/>
      <c r="B13" s="4" t="s">
        <v>312</v>
      </c>
      <c r="C13" s="4" t="s">
        <v>313</v>
      </c>
      <c r="D13" s="7" t="s">
        <v>309</v>
      </c>
      <c r="E13" s="7"/>
      <c r="F13" s="7"/>
      <c r="G13" s="6"/>
    </row>
    <row r="14" ht="15" customHeight="1" spans="1:7">
      <c r="A14" s="4"/>
      <c r="B14" s="4"/>
      <c r="C14" s="4"/>
      <c r="D14" s="7" t="s">
        <v>314</v>
      </c>
      <c r="E14" s="7"/>
      <c r="F14" s="7"/>
      <c r="G14" s="6"/>
    </row>
    <row r="15" ht="15" customHeight="1" spans="1:7">
      <c r="A15" s="4"/>
      <c r="B15" s="4"/>
      <c r="C15" s="4" t="s">
        <v>315</v>
      </c>
      <c r="D15" s="7" t="s">
        <v>309</v>
      </c>
      <c r="E15" s="7"/>
      <c r="F15" s="7"/>
      <c r="G15" s="6"/>
    </row>
    <row r="16" ht="15" customHeight="1" spans="1:7">
      <c r="A16" s="4"/>
      <c r="B16" s="4"/>
      <c r="C16" s="4"/>
      <c r="D16" s="7" t="s">
        <v>314</v>
      </c>
      <c r="E16" s="7"/>
      <c r="F16" s="7"/>
      <c r="G16" s="6"/>
    </row>
    <row r="17" ht="15" customHeight="1" spans="1:7">
      <c r="A17" s="4"/>
      <c r="B17" s="4"/>
      <c r="C17" s="4" t="s">
        <v>316</v>
      </c>
      <c r="D17" s="7" t="s">
        <v>309</v>
      </c>
      <c r="E17" s="7"/>
      <c r="F17" s="7"/>
      <c r="G17" s="6"/>
    </row>
    <row r="18" ht="15" customHeight="1" spans="1:7">
      <c r="A18" s="4"/>
      <c r="B18" s="4"/>
      <c r="C18" s="4"/>
      <c r="D18" s="7" t="s">
        <v>314</v>
      </c>
      <c r="E18" s="7"/>
      <c r="F18" s="7"/>
      <c r="G18" s="6"/>
    </row>
    <row r="19" ht="15" customHeight="1" spans="1:7">
      <c r="A19" s="4"/>
      <c r="B19" s="4" t="s">
        <v>317</v>
      </c>
      <c r="C19" s="4" t="s">
        <v>318</v>
      </c>
      <c r="D19" s="7" t="s">
        <v>309</v>
      </c>
      <c r="E19" s="7"/>
      <c r="F19" s="7"/>
      <c r="G19" s="6"/>
    </row>
    <row r="20" ht="15" customHeight="1" spans="1:7">
      <c r="A20" s="4"/>
      <c r="B20" s="4"/>
      <c r="C20" s="4"/>
      <c r="D20" s="7" t="s">
        <v>314</v>
      </c>
      <c r="E20" s="7"/>
      <c r="F20" s="7"/>
      <c r="G20" s="6"/>
    </row>
    <row r="21" ht="15" customHeight="1" spans="1:7">
      <c r="A21" s="4"/>
      <c r="B21" s="4"/>
      <c r="C21" s="4" t="s">
        <v>319</v>
      </c>
      <c r="D21" s="7" t="s">
        <v>309</v>
      </c>
      <c r="E21" s="7"/>
      <c r="F21" s="7"/>
      <c r="G21" s="6"/>
    </row>
    <row r="22" ht="15" customHeight="1" spans="1:7">
      <c r="A22" s="4"/>
      <c r="B22" s="4"/>
      <c r="C22" s="4"/>
      <c r="D22" s="7" t="s">
        <v>314</v>
      </c>
      <c r="E22" s="7"/>
      <c r="F22" s="7"/>
      <c r="G22" s="6"/>
    </row>
    <row r="23" ht="15" customHeight="1" spans="1:7">
      <c r="A23" s="4"/>
      <c r="B23" s="4"/>
      <c r="C23" s="4" t="s">
        <v>320</v>
      </c>
      <c r="D23" s="7" t="s">
        <v>309</v>
      </c>
      <c r="E23" s="7"/>
      <c r="F23" s="7"/>
      <c r="G23" s="15"/>
    </row>
    <row r="24" ht="15" customHeight="1" spans="1:7">
      <c r="A24" s="4"/>
      <c r="B24" s="4"/>
      <c r="C24" s="4"/>
      <c r="D24" s="7" t="s">
        <v>314</v>
      </c>
      <c r="E24" s="7"/>
      <c r="F24" s="7"/>
      <c r="G24" s="15"/>
    </row>
    <row r="25" ht="15" customHeight="1" spans="1:7">
      <c r="A25" s="4"/>
      <c r="B25" s="4"/>
      <c r="C25" s="4" t="s">
        <v>321</v>
      </c>
      <c r="D25" s="7" t="s">
        <v>309</v>
      </c>
      <c r="E25" s="7"/>
      <c r="F25" s="7"/>
      <c r="G25" s="15"/>
    </row>
    <row r="26" spans="1:7">
      <c r="A26" s="4"/>
      <c r="B26" s="4"/>
      <c r="C26" s="4"/>
      <c r="D26" s="7" t="s">
        <v>314</v>
      </c>
      <c r="E26" s="7"/>
      <c r="F26" s="7"/>
      <c r="G26" s="15"/>
    </row>
    <row r="27" spans="1:7">
      <c r="A27" s="4"/>
      <c r="B27" s="4" t="s">
        <v>322</v>
      </c>
      <c r="C27" s="4" t="s">
        <v>323</v>
      </c>
      <c r="D27" s="7" t="s">
        <v>309</v>
      </c>
      <c r="E27" s="7"/>
      <c r="F27" s="7"/>
      <c r="G27" s="6"/>
    </row>
    <row r="28" spans="1:7">
      <c r="A28" s="4"/>
      <c r="B28" s="4"/>
      <c r="C28" s="4"/>
      <c r="D28" s="7" t="s">
        <v>314</v>
      </c>
      <c r="E28" s="7"/>
      <c r="F28" s="7"/>
      <c r="G28" s="6"/>
    </row>
    <row r="29" ht="29" customHeight="1" spans="1:7">
      <c r="A29" s="3" t="s">
        <v>289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E24" sqref="E24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0" t="s">
        <v>53</v>
      </c>
    </row>
    <row r="2" spans="1:2">
      <c r="A2" s="101"/>
      <c r="B2" t="s">
        <v>1</v>
      </c>
    </row>
    <row r="3" ht="20" customHeight="1" spans="1:2">
      <c r="A3" s="53" t="s">
        <v>4</v>
      </c>
      <c r="B3" s="53" t="s">
        <v>5</v>
      </c>
    </row>
    <row r="4" ht="20" customHeight="1" spans="1:2">
      <c r="A4" s="53" t="s">
        <v>54</v>
      </c>
      <c r="B4" s="53">
        <v>1</v>
      </c>
    </row>
    <row r="5" ht="20" customHeight="1" spans="1:2">
      <c r="A5" s="102" t="s">
        <v>55</v>
      </c>
      <c r="B5" s="103">
        <v>165.34</v>
      </c>
    </row>
    <row r="6" ht="20" customHeight="1" spans="1:2">
      <c r="A6" s="104" t="s">
        <v>56</v>
      </c>
      <c r="B6" s="103">
        <v>165.34</v>
      </c>
    </row>
    <row r="7" ht="20" customHeight="1" spans="1:2">
      <c r="A7" s="102" t="s">
        <v>57</v>
      </c>
      <c r="B7" s="103"/>
    </row>
    <row r="8" ht="20" customHeight="1" spans="1:2">
      <c r="A8" s="51" t="s">
        <v>58</v>
      </c>
      <c r="B8" s="103"/>
    </row>
    <row r="9" ht="20" customHeight="1" spans="1:2">
      <c r="A9" s="102" t="s">
        <v>59</v>
      </c>
      <c r="B9" s="103"/>
    </row>
    <row r="10" ht="20" customHeight="1" spans="1:2">
      <c r="A10" s="51" t="s">
        <v>58</v>
      </c>
      <c r="B10" s="103"/>
    </row>
    <row r="11" ht="20" customHeight="1" spans="1:2">
      <c r="A11" s="102" t="s">
        <v>60</v>
      </c>
      <c r="B11" s="103"/>
    </row>
    <row r="12" ht="20" customHeight="1" spans="1:2">
      <c r="A12" s="51" t="s">
        <v>58</v>
      </c>
      <c r="B12" s="103"/>
    </row>
    <row r="13" ht="20" customHeight="1" spans="1:2">
      <c r="A13" s="102" t="s">
        <v>61</v>
      </c>
      <c r="B13" s="103"/>
    </row>
    <row r="14" ht="20" customHeight="1" spans="1:2">
      <c r="A14" s="51" t="s">
        <v>58</v>
      </c>
      <c r="B14" s="103"/>
    </row>
    <row r="15" ht="20" customHeight="1" spans="1:2">
      <c r="A15" s="102" t="s">
        <v>62</v>
      </c>
      <c r="B15" s="103"/>
    </row>
    <row r="16" ht="20" customHeight="1" spans="1:2">
      <c r="A16" s="51" t="s">
        <v>58</v>
      </c>
      <c r="B16" s="103"/>
    </row>
    <row r="17" ht="20" customHeight="1" spans="1:2">
      <c r="A17" s="102" t="s">
        <v>63</v>
      </c>
      <c r="B17" s="103"/>
    </row>
    <row r="18" ht="20" customHeight="1" spans="1:2">
      <c r="A18" s="51" t="s">
        <v>58</v>
      </c>
      <c r="B18" s="103"/>
    </row>
    <row r="19" ht="20" customHeight="1" spans="1:2">
      <c r="A19" s="102" t="s">
        <v>64</v>
      </c>
      <c r="B19" s="103"/>
    </row>
    <row r="20" ht="20" customHeight="1" spans="1:2">
      <c r="A20" s="51" t="s">
        <v>58</v>
      </c>
      <c r="B20" s="103"/>
    </row>
    <row r="21" ht="20" customHeight="1" spans="1:2">
      <c r="A21" s="102" t="s">
        <v>65</v>
      </c>
      <c r="B21" s="103"/>
    </row>
    <row r="22" ht="20" customHeight="1" spans="1:2">
      <c r="A22" s="51" t="s">
        <v>58</v>
      </c>
      <c r="B22" s="103"/>
    </row>
    <row r="23" ht="20" customHeight="1" spans="1:2">
      <c r="A23" s="102" t="s">
        <v>66</v>
      </c>
      <c r="B23" s="103">
        <v>165.34</v>
      </c>
    </row>
    <row r="24" ht="20" customHeight="1" spans="1:2">
      <c r="A24" s="102" t="s">
        <v>67</v>
      </c>
      <c r="B24" s="103"/>
    </row>
    <row r="25" ht="20" customHeight="1" spans="1:2">
      <c r="A25" s="51" t="s">
        <v>58</v>
      </c>
      <c r="B25" s="103"/>
    </row>
    <row r="26" ht="20" customHeight="1" spans="1:2">
      <c r="A26" s="102" t="s">
        <v>68</v>
      </c>
      <c r="B26" s="103"/>
    </row>
    <row r="27" ht="20" customHeight="1" spans="1:2">
      <c r="A27" s="51" t="s">
        <v>58</v>
      </c>
      <c r="B27" s="103"/>
    </row>
    <row r="28" ht="20" customHeight="1" spans="1:2">
      <c r="A28" s="102" t="s">
        <v>69</v>
      </c>
      <c r="B28" s="103">
        <v>165.34</v>
      </c>
    </row>
    <row r="29" spans="1:1">
      <c r="A29" s="94" t="s">
        <v>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12" sqref="A12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43" t="s">
        <v>71</v>
      </c>
      <c r="B1" s="43"/>
      <c r="C1" s="43"/>
      <c r="D1" s="43"/>
      <c r="E1" s="43"/>
    </row>
    <row r="2" spans="1:5">
      <c r="A2" s="44"/>
      <c r="B2" s="45"/>
      <c r="C2" s="45"/>
      <c r="D2" s="45"/>
      <c r="E2" s="45" t="s">
        <v>1</v>
      </c>
    </row>
    <row r="3" ht="25" customHeight="1" spans="1:5">
      <c r="A3" s="53" t="s">
        <v>72</v>
      </c>
      <c r="B3" s="53" t="s">
        <v>73</v>
      </c>
      <c r="C3" s="53" t="s">
        <v>74</v>
      </c>
      <c r="D3" s="53" t="s">
        <v>75</v>
      </c>
      <c r="E3" s="53" t="s">
        <v>76</v>
      </c>
    </row>
    <row r="4" ht="25" customHeight="1" spans="1:5">
      <c r="A4" s="95" t="s">
        <v>77</v>
      </c>
      <c r="B4" s="80">
        <v>165.34</v>
      </c>
      <c r="C4" s="80">
        <f>C5+C10+C16</f>
        <v>165.34</v>
      </c>
      <c r="D4" s="81"/>
      <c r="E4" s="81"/>
    </row>
    <row r="5" ht="25" customHeight="1" spans="1:5">
      <c r="A5" s="95" t="s">
        <v>78</v>
      </c>
      <c r="B5" s="80">
        <v>22.22</v>
      </c>
      <c r="C5" s="80">
        <v>22.22</v>
      </c>
      <c r="D5" s="81"/>
      <c r="E5" s="81"/>
    </row>
    <row r="6" ht="25" customHeight="1" spans="1:5">
      <c r="A6" s="96" t="s">
        <v>79</v>
      </c>
      <c r="B6" s="83">
        <f>C6</f>
        <v>22.22</v>
      </c>
      <c r="C6" s="83">
        <f>C7+C8+C9</f>
        <v>22.22</v>
      </c>
      <c r="D6" s="81"/>
      <c r="E6" s="81"/>
    </row>
    <row r="7" ht="25" customHeight="1" spans="1:5">
      <c r="A7" s="96" t="s">
        <v>80</v>
      </c>
      <c r="B7" s="83">
        <f t="shared" ref="B7:B18" si="0">C7</f>
        <v>0.67</v>
      </c>
      <c r="C7" s="83">
        <v>0.67</v>
      </c>
      <c r="D7" s="81"/>
      <c r="E7" s="81"/>
    </row>
    <row r="8" ht="25" customHeight="1" spans="1:5">
      <c r="A8" s="96" t="s">
        <v>81</v>
      </c>
      <c r="B8" s="83">
        <f t="shared" si="0"/>
        <v>14.37</v>
      </c>
      <c r="C8" s="83">
        <v>14.37</v>
      </c>
      <c r="D8" s="81"/>
      <c r="E8" s="81"/>
    </row>
    <row r="9" ht="25" customHeight="1" spans="1:5">
      <c r="A9" s="96" t="s">
        <v>82</v>
      </c>
      <c r="B9" s="83">
        <f t="shared" si="0"/>
        <v>7.18</v>
      </c>
      <c r="C9" s="83">
        <v>7.18</v>
      </c>
      <c r="D9" s="81"/>
      <c r="E9" s="81"/>
    </row>
    <row r="10" ht="25" customHeight="1" spans="1:5">
      <c r="A10" s="97" t="s">
        <v>83</v>
      </c>
      <c r="B10" s="82">
        <f t="shared" si="0"/>
        <v>132.35</v>
      </c>
      <c r="C10" s="86">
        <v>132.35</v>
      </c>
      <c r="D10" s="81"/>
      <c r="E10" s="81"/>
    </row>
    <row r="11" ht="25" customHeight="1" spans="1:5">
      <c r="A11" s="98" t="s">
        <v>84</v>
      </c>
      <c r="B11" s="83">
        <f t="shared" si="0"/>
        <v>123.92</v>
      </c>
      <c r="C11" s="84">
        <v>123.92</v>
      </c>
      <c r="D11" s="81"/>
      <c r="E11" s="81"/>
    </row>
    <row r="12" ht="25" customHeight="1" spans="1:5">
      <c r="A12" s="98" t="s">
        <v>85</v>
      </c>
      <c r="B12" s="83">
        <f t="shared" si="0"/>
        <v>123.92</v>
      </c>
      <c r="C12" s="84">
        <v>123.92</v>
      </c>
      <c r="D12" s="81"/>
      <c r="E12" s="81"/>
    </row>
    <row r="13" ht="25" customHeight="1" spans="1:5">
      <c r="A13" s="98" t="s">
        <v>86</v>
      </c>
      <c r="B13" s="83">
        <f t="shared" si="0"/>
        <v>8.43</v>
      </c>
      <c r="C13" s="84">
        <v>8.43</v>
      </c>
      <c r="D13" s="81"/>
      <c r="E13" s="81"/>
    </row>
    <row r="14" ht="25" customHeight="1" spans="1:5">
      <c r="A14" s="96" t="s">
        <v>87</v>
      </c>
      <c r="B14" s="83">
        <f t="shared" si="0"/>
        <v>6.98</v>
      </c>
      <c r="C14" s="84">
        <v>6.98</v>
      </c>
      <c r="D14" s="81"/>
      <c r="E14" s="81"/>
    </row>
    <row r="15" ht="25" customHeight="1" spans="1:5">
      <c r="A15" s="96" t="s">
        <v>88</v>
      </c>
      <c r="B15" s="83">
        <f t="shared" si="0"/>
        <v>1.45</v>
      </c>
      <c r="C15" s="84">
        <v>1.45</v>
      </c>
      <c r="D15" s="81"/>
      <c r="E15" s="81"/>
    </row>
    <row r="16" ht="25" customHeight="1" spans="1:5">
      <c r="A16" s="97" t="s">
        <v>89</v>
      </c>
      <c r="B16" s="82">
        <f t="shared" si="0"/>
        <v>10.77</v>
      </c>
      <c r="C16" s="86">
        <f>SUM(C17)</f>
        <v>10.77</v>
      </c>
      <c r="D16" s="99"/>
      <c r="E16" s="99"/>
    </row>
    <row r="17" ht="25" customHeight="1" spans="1:5">
      <c r="A17" s="96" t="s">
        <v>90</v>
      </c>
      <c r="B17" s="83">
        <f t="shared" si="0"/>
        <v>10.77</v>
      </c>
      <c r="C17" s="87">
        <f>SUM(C18)</f>
        <v>10.77</v>
      </c>
      <c r="D17" s="81"/>
      <c r="E17" s="81"/>
    </row>
    <row r="18" ht="25" customHeight="1" spans="1:5">
      <c r="A18" s="96" t="s">
        <v>91</v>
      </c>
      <c r="B18" s="83">
        <f t="shared" si="0"/>
        <v>10.77</v>
      </c>
      <c r="C18" s="87">
        <v>10.77</v>
      </c>
      <c r="D18" s="81"/>
      <c r="E18" s="81"/>
    </row>
    <row r="19" spans="1:1">
      <c r="A19" s="65" t="s">
        <v>92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3" sqref="D13:D25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3" t="s">
        <v>93</v>
      </c>
      <c r="B1" s="43"/>
      <c r="C1" s="43"/>
      <c r="D1" s="43"/>
    </row>
    <row r="2" spans="1:4">
      <c r="A2" s="44"/>
      <c r="B2" s="45"/>
      <c r="C2" s="45"/>
      <c r="D2" s="45" t="s">
        <v>1</v>
      </c>
    </row>
    <row r="3" ht="15" customHeight="1" spans="1:4">
      <c r="A3" s="53" t="s">
        <v>94</v>
      </c>
      <c r="B3" s="53"/>
      <c r="C3" s="53" t="s">
        <v>95</v>
      </c>
      <c r="D3" s="53"/>
    </row>
    <row r="4" spans="1:4">
      <c r="A4" s="53" t="s">
        <v>4</v>
      </c>
      <c r="B4" s="53" t="s">
        <v>5</v>
      </c>
      <c r="C4" s="53" t="s">
        <v>4</v>
      </c>
      <c r="D4" s="53" t="s">
        <v>96</v>
      </c>
    </row>
    <row r="5" spans="1:4">
      <c r="A5" s="90" t="s">
        <v>97</v>
      </c>
      <c r="B5" s="64">
        <v>165.34</v>
      </c>
      <c r="C5" s="90" t="s">
        <v>98</v>
      </c>
      <c r="D5" s="64">
        <v>165.34</v>
      </c>
    </row>
    <row r="6" spans="1:4">
      <c r="A6" s="90" t="s">
        <v>99</v>
      </c>
      <c r="B6" s="64">
        <v>165.34</v>
      </c>
      <c r="C6" s="90" t="s">
        <v>100</v>
      </c>
      <c r="D6" s="64"/>
    </row>
    <row r="7" spans="1:4">
      <c r="A7" s="90" t="s">
        <v>101</v>
      </c>
      <c r="B7" s="64"/>
      <c r="C7" s="90" t="s">
        <v>102</v>
      </c>
      <c r="D7" s="64"/>
    </row>
    <row r="8" spans="1:4">
      <c r="A8" s="90" t="s">
        <v>103</v>
      </c>
      <c r="B8" s="64"/>
      <c r="C8" s="90" t="s">
        <v>104</v>
      </c>
      <c r="D8" s="64"/>
    </row>
    <row r="9" spans="1:4">
      <c r="A9" s="90"/>
      <c r="B9" s="91"/>
      <c r="C9" s="90" t="s">
        <v>105</v>
      </c>
      <c r="D9" s="64"/>
    </row>
    <row r="10" spans="1:4">
      <c r="A10" s="90"/>
      <c r="B10" s="91"/>
      <c r="C10" s="90" t="s">
        <v>106</v>
      </c>
      <c r="D10" s="64"/>
    </row>
    <row r="11" spans="1:4">
      <c r="A11" s="90"/>
      <c r="B11" s="91"/>
      <c r="C11" s="90" t="s">
        <v>107</v>
      </c>
      <c r="D11" s="64"/>
    </row>
    <row r="12" spans="1:4">
      <c r="A12" s="92"/>
      <c r="B12" s="93"/>
      <c r="C12" s="90" t="s">
        <v>108</v>
      </c>
      <c r="D12" s="64"/>
    </row>
    <row r="13" spans="1:4">
      <c r="A13" s="92"/>
      <c r="B13" s="93"/>
      <c r="C13" s="90" t="s">
        <v>109</v>
      </c>
      <c r="D13" s="64">
        <v>22.22</v>
      </c>
    </row>
    <row r="14" spans="1:4">
      <c r="A14" s="92"/>
      <c r="B14" s="93"/>
      <c r="C14" s="90" t="s">
        <v>110</v>
      </c>
      <c r="D14" s="64"/>
    </row>
    <row r="15" spans="1:4">
      <c r="A15" s="92"/>
      <c r="B15" s="93"/>
      <c r="C15" s="90" t="s">
        <v>111</v>
      </c>
      <c r="D15" s="64">
        <v>132.35</v>
      </c>
    </row>
    <row r="16" spans="1:4">
      <c r="A16" s="92"/>
      <c r="B16" s="93"/>
      <c r="C16" s="90" t="s">
        <v>112</v>
      </c>
      <c r="D16" s="64"/>
    </row>
    <row r="17" spans="1:4">
      <c r="A17" s="92"/>
      <c r="B17" s="93"/>
      <c r="C17" s="90" t="s">
        <v>113</v>
      </c>
      <c r="D17" s="64"/>
    </row>
    <row r="18" spans="1:4">
      <c r="A18" s="92"/>
      <c r="B18" s="93"/>
      <c r="C18" s="90" t="s">
        <v>114</v>
      </c>
      <c r="D18" s="64"/>
    </row>
    <row r="19" spans="1:4">
      <c r="A19" s="92"/>
      <c r="B19" s="93"/>
      <c r="C19" s="90" t="s">
        <v>115</v>
      </c>
      <c r="D19" s="64"/>
    </row>
    <row r="20" spans="1:4">
      <c r="A20" s="92"/>
      <c r="B20" s="93"/>
      <c r="C20" s="90" t="s">
        <v>116</v>
      </c>
      <c r="D20" s="64"/>
    </row>
    <row r="21" spans="1:4">
      <c r="A21" s="92"/>
      <c r="B21" s="93"/>
      <c r="C21" s="90" t="s">
        <v>117</v>
      </c>
      <c r="D21" s="64"/>
    </row>
    <row r="22" spans="1:4">
      <c r="A22" s="92"/>
      <c r="B22" s="93"/>
      <c r="C22" s="90" t="s">
        <v>118</v>
      </c>
      <c r="D22" s="64"/>
    </row>
    <row r="23" spans="1:4">
      <c r="A23" s="92"/>
      <c r="B23" s="93"/>
      <c r="C23" s="90" t="s">
        <v>119</v>
      </c>
      <c r="D23" s="64"/>
    </row>
    <row r="24" spans="1:4">
      <c r="A24" s="92"/>
      <c r="B24" s="93"/>
      <c r="C24" s="90" t="s">
        <v>120</v>
      </c>
      <c r="D24" s="64"/>
    </row>
    <row r="25" spans="1:4">
      <c r="A25" s="92"/>
      <c r="B25" s="93"/>
      <c r="C25" s="90" t="s">
        <v>121</v>
      </c>
      <c r="D25" s="64">
        <v>10.77</v>
      </c>
    </row>
    <row r="26" spans="1:4">
      <c r="A26" s="92"/>
      <c r="B26" s="93"/>
      <c r="C26" s="90" t="s">
        <v>122</v>
      </c>
      <c r="D26" s="64"/>
    </row>
    <row r="27" spans="1:4">
      <c r="A27" s="92"/>
      <c r="B27" s="93"/>
      <c r="C27" s="90" t="s">
        <v>123</v>
      </c>
      <c r="D27" s="64"/>
    </row>
    <row r="28" spans="1:4">
      <c r="A28" s="92"/>
      <c r="B28" s="93"/>
      <c r="C28" s="90" t="s">
        <v>124</v>
      </c>
      <c r="D28" s="64"/>
    </row>
    <row r="29" spans="1:4">
      <c r="A29" s="92"/>
      <c r="B29" s="93"/>
      <c r="C29" s="90" t="s">
        <v>125</v>
      </c>
      <c r="D29" s="64"/>
    </row>
    <row r="30" spans="1:4">
      <c r="A30" s="92"/>
      <c r="B30" s="93"/>
      <c r="C30" s="90" t="s">
        <v>126</v>
      </c>
      <c r="D30" s="64"/>
    </row>
    <row r="31" spans="1:4">
      <c r="A31" s="92"/>
      <c r="B31" s="93"/>
      <c r="C31" s="90" t="s">
        <v>127</v>
      </c>
      <c r="D31" s="64"/>
    </row>
    <row r="32" spans="1:4">
      <c r="A32" s="92"/>
      <c r="B32" s="93"/>
      <c r="C32" s="90" t="s">
        <v>128</v>
      </c>
      <c r="D32" s="64"/>
    </row>
    <row r="33" spans="1:4">
      <c r="A33" s="92"/>
      <c r="B33" s="93"/>
      <c r="C33" s="90" t="s">
        <v>129</v>
      </c>
      <c r="D33" s="64"/>
    </row>
    <row r="34" spans="1:4">
      <c r="A34" s="92"/>
      <c r="B34" s="93"/>
      <c r="C34" s="90" t="s">
        <v>130</v>
      </c>
      <c r="D34" s="64"/>
    </row>
    <row r="35" spans="1:4">
      <c r="A35" s="92"/>
      <c r="B35" s="93"/>
      <c r="C35" s="90"/>
      <c r="D35" s="64"/>
    </row>
    <row r="36" spans="1:4">
      <c r="A36" s="53" t="s">
        <v>131</v>
      </c>
      <c r="B36" s="56">
        <v>165.34</v>
      </c>
      <c r="C36" s="53" t="s">
        <v>132</v>
      </c>
      <c r="D36" s="56">
        <v>165.34</v>
      </c>
    </row>
    <row r="37" spans="1:1">
      <c r="A37" s="94" t="s">
        <v>70</v>
      </c>
    </row>
    <row r="38" spans="1:1">
      <c r="A38" s="66" t="s">
        <v>133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12" sqref="C12"/>
    </sheetView>
  </sheetViews>
  <sheetFormatPr defaultColWidth="9" defaultRowHeight="13.5"/>
  <cols>
    <col min="1" max="1" width="17.625" customWidth="1"/>
    <col min="11" max="11" width="12.875" customWidth="1"/>
  </cols>
  <sheetData>
    <row r="1" ht="20.25" spans="1:11">
      <c r="A1" s="43" t="s">
        <v>134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44"/>
      <c r="B2" s="45"/>
      <c r="C2" s="45"/>
      <c r="D2" s="45"/>
      <c r="E2" s="45"/>
      <c r="F2" s="45"/>
      <c r="G2" s="45"/>
      <c r="H2" s="45"/>
      <c r="I2" s="45"/>
      <c r="J2" s="45"/>
      <c r="K2" s="45" t="s">
        <v>1</v>
      </c>
    </row>
    <row r="3" ht="15" customHeight="1" spans="1:11">
      <c r="A3" s="53" t="s">
        <v>135</v>
      </c>
      <c r="B3" s="53" t="s">
        <v>136</v>
      </c>
      <c r="C3" s="53" t="s">
        <v>137</v>
      </c>
      <c r="D3" s="53"/>
      <c r="E3" s="53"/>
      <c r="F3" s="53" t="s">
        <v>138</v>
      </c>
      <c r="G3" s="53"/>
      <c r="H3" s="53"/>
      <c r="I3" s="53" t="s">
        <v>139</v>
      </c>
      <c r="J3" s="53"/>
      <c r="K3" s="53"/>
    </row>
    <row r="4" spans="1:11">
      <c r="A4" s="53"/>
      <c r="B4" s="53"/>
      <c r="C4" s="53" t="s">
        <v>96</v>
      </c>
      <c r="D4" s="53" t="s">
        <v>74</v>
      </c>
      <c r="E4" s="53" t="s">
        <v>75</v>
      </c>
      <c r="F4" s="53" t="s">
        <v>96</v>
      </c>
      <c r="G4" s="53" t="s">
        <v>74</v>
      </c>
      <c r="H4" s="53" t="s">
        <v>75</v>
      </c>
      <c r="I4" s="53" t="s">
        <v>96</v>
      </c>
      <c r="J4" s="53" t="s">
        <v>74</v>
      </c>
      <c r="K4" s="53" t="s">
        <v>75</v>
      </c>
    </row>
    <row r="5" spans="1:11">
      <c r="A5" s="83" t="s">
        <v>140</v>
      </c>
      <c r="B5" s="89">
        <v>165.34</v>
      </c>
      <c r="C5" s="89">
        <v>165.34</v>
      </c>
      <c r="D5" s="89">
        <v>165.34</v>
      </c>
      <c r="E5" s="89"/>
      <c r="F5" s="89"/>
      <c r="G5" s="89"/>
      <c r="H5" s="89"/>
      <c r="I5" s="89"/>
      <c r="J5" s="89"/>
      <c r="K5" s="89"/>
    </row>
    <row r="6" spans="1:11">
      <c r="A6" s="85" t="s">
        <v>141</v>
      </c>
      <c r="B6" s="89">
        <v>165.34</v>
      </c>
      <c r="C6" s="89">
        <v>165.34</v>
      </c>
      <c r="D6" s="89">
        <v>165.34</v>
      </c>
      <c r="E6" s="89"/>
      <c r="F6" s="89"/>
      <c r="G6" s="89"/>
      <c r="H6" s="89"/>
      <c r="I6" s="89"/>
      <c r="J6" s="89"/>
      <c r="K6" s="89"/>
    </row>
    <row r="7" spans="1:11">
      <c r="A7" s="63"/>
      <c r="B7" s="89"/>
      <c r="C7" s="89"/>
      <c r="D7" s="89"/>
      <c r="E7" s="89"/>
      <c r="F7" s="89"/>
      <c r="G7" s="89"/>
      <c r="H7" s="89"/>
      <c r="I7" s="89"/>
      <c r="J7" s="89"/>
      <c r="K7" s="89"/>
    </row>
    <row r="8" spans="1:11">
      <c r="A8" s="63"/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>
      <c r="A9" s="63"/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1">
      <c r="A10" s="63"/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11">
      <c r="A11" s="63"/>
      <c r="B11" s="89"/>
      <c r="C11" s="89"/>
      <c r="D11" s="89"/>
      <c r="E11" s="89"/>
      <c r="F11" s="89"/>
      <c r="G11" s="89"/>
      <c r="H11" s="89"/>
      <c r="I11" s="89"/>
      <c r="J11" s="89"/>
      <c r="K11" s="89"/>
    </row>
    <row r="12" spans="1:11">
      <c r="A12" s="63"/>
      <c r="B12" s="89"/>
      <c r="C12" s="89"/>
      <c r="D12" s="89"/>
      <c r="E12" s="89"/>
      <c r="F12" s="89"/>
      <c r="G12" s="89"/>
      <c r="H12" s="89"/>
      <c r="I12" s="89"/>
      <c r="J12" s="89"/>
      <c r="K12" s="89"/>
    </row>
    <row r="13" spans="1:11">
      <c r="A13" s="63"/>
      <c r="B13" s="89"/>
      <c r="C13" s="89"/>
      <c r="D13" s="89"/>
      <c r="E13" s="89"/>
      <c r="F13" s="89"/>
      <c r="G13" s="89"/>
      <c r="H13" s="89"/>
      <c r="I13" s="89"/>
      <c r="J13" s="89"/>
      <c r="K13" s="89"/>
    </row>
    <row r="14" spans="1:11">
      <c r="A14" s="63"/>
      <c r="B14" s="89"/>
      <c r="C14" s="89"/>
      <c r="D14" s="89"/>
      <c r="E14" s="89"/>
      <c r="F14" s="89"/>
      <c r="G14" s="89"/>
      <c r="H14" s="89"/>
      <c r="I14" s="89"/>
      <c r="J14" s="89"/>
      <c r="K14" s="89"/>
    </row>
    <row r="15" spans="1:1">
      <c r="A15" s="65" t="s">
        <v>92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24" sqref="E24"/>
    </sheetView>
  </sheetViews>
  <sheetFormatPr defaultColWidth="9" defaultRowHeight="13.5" outlineLevelCol="4"/>
  <cols>
    <col min="1" max="1" width="17.125" customWidth="1"/>
    <col min="2" max="2" width="27.875" customWidth="1"/>
    <col min="3" max="5" width="12" customWidth="1"/>
  </cols>
  <sheetData>
    <row r="1" ht="20.25" spans="1:5">
      <c r="A1" s="43" t="s">
        <v>142</v>
      </c>
      <c r="B1" s="43"/>
      <c r="C1" s="43"/>
      <c r="D1" s="43"/>
      <c r="E1" s="43"/>
    </row>
    <row r="2" ht="28" customHeight="1" spans="1:5">
      <c r="A2" s="44"/>
      <c r="B2" s="45"/>
      <c r="C2" s="45"/>
      <c r="D2" s="45"/>
      <c r="E2" s="45" t="s">
        <v>1</v>
      </c>
    </row>
    <row r="3" ht="28" customHeight="1" spans="1:5">
      <c r="A3" s="53" t="s">
        <v>72</v>
      </c>
      <c r="B3" s="53"/>
      <c r="C3" s="53" t="s">
        <v>137</v>
      </c>
      <c r="D3" s="53"/>
      <c r="E3" s="53"/>
    </row>
    <row r="4" ht="28" customHeight="1" spans="1:5">
      <c r="A4" s="53" t="s">
        <v>143</v>
      </c>
      <c r="B4" s="53" t="s">
        <v>144</v>
      </c>
      <c r="C4" s="53" t="s">
        <v>96</v>
      </c>
      <c r="D4" s="53" t="s">
        <v>74</v>
      </c>
      <c r="E4" s="53" t="s">
        <v>75</v>
      </c>
    </row>
    <row r="5" ht="28" customHeight="1" spans="1:5">
      <c r="A5" s="79" t="s">
        <v>145</v>
      </c>
      <c r="B5" s="80" t="s">
        <v>77</v>
      </c>
      <c r="C5" s="80">
        <v>165.34</v>
      </c>
      <c r="D5" s="80">
        <f>D6+D11+D17</f>
        <v>165.34</v>
      </c>
      <c r="E5" s="81"/>
    </row>
    <row r="6" ht="28" customHeight="1" spans="1:5">
      <c r="A6" s="82">
        <v>208</v>
      </c>
      <c r="B6" s="82" t="s">
        <v>146</v>
      </c>
      <c r="C6" s="80">
        <v>22.22</v>
      </c>
      <c r="D6" s="80">
        <v>22.22</v>
      </c>
      <c r="E6" s="81"/>
    </row>
    <row r="7" ht="28" customHeight="1" spans="1:5">
      <c r="A7" s="83">
        <v>20805</v>
      </c>
      <c r="B7" s="84" t="s">
        <v>147</v>
      </c>
      <c r="C7" s="83">
        <f t="shared" ref="C7:C19" si="0">D7</f>
        <v>22.22</v>
      </c>
      <c r="D7" s="83">
        <f>D8+D9+D10</f>
        <v>22.22</v>
      </c>
      <c r="E7" s="81"/>
    </row>
    <row r="8" ht="28" customHeight="1" spans="1:5">
      <c r="A8" s="83">
        <v>2080502</v>
      </c>
      <c r="B8" s="84" t="s">
        <v>148</v>
      </c>
      <c r="C8" s="83">
        <f t="shared" si="0"/>
        <v>0.67</v>
      </c>
      <c r="D8" s="83">
        <v>0.67</v>
      </c>
      <c r="E8" s="81"/>
    </row>
    <row r="9" ht="28" customHeight="1" spans="1:5">
      <c r="A9" s="85">
        <v>2080505</v>
      </c>
      <c r="B9" s="84" t="s">
        <v>149</v>
      </c>
      <c r="C9" s="83">
        <f t="shared" si="0"/>
        <v>14.37</v>
      </c>
      <c r="D9" s="83">
        <v>14.37</v>
      </c>
      <c r="E9" s="81"/>
    </row>
    <row r="10" ht="28" customHeight="1" spans="1:5">
      <c r="A10" s="83">
        <v>2080506</v>
      </c>
      <c r="B10" s="84" t="s">
        <v>150</v>
      </c>
      <c r="C10" s="83">
        <f t="shared" si="0"/>
        <v>7.18</v>
      </c>
      <c r="D10" s="83">
        <v>7.18</v>
      </c>
      <c r="E10" s="81"/>
    </row>
    <row r="11" ht="28" customHeight="1" spans="1:5">
      <c r="A11" s="82">
        <v>210</v>
      </c>
      <c r="B11" s="82" t="s">
        <v>151</v>
      </c>
      <c r="C11" s="82">
        <f t="shared" si="0"/>
        <v>132.35</v>
      </c>
      <c r="D11" s="86">
        <v>132.35</v>
      </c>
      <c r="E11" s="81"/>
    </row>
    <row r="12" ht="28" customHeight="1" spans="1:5">
      <c r="A12" s="83">
        <v>21001</v>
      </c>
      <c r="B12" s="84" t="s">
        <v>152</v>
      </c>
      <c r="C12" s="83">
        <f t="shared" si="0"/>
        <v>123.92</v>
      </c>
      <c r="D12" s="84">
        <v>123.92</v>
      </c>
      <c r="E12" s="81"/>
    </row>
    <row r="13" ht="28" customHeight="1" spans="1:5">
      <c r="A13" s="83">
        <v>2100102</v>
      </c>
      <c r="B13" s="84" t="s">
        <v>153</v>
      </c>
      <c r="C13" s="83">
        <f t="shared" si="0"/>
        <v>123.92</v>
      </c>
      <c r="D13" s="84">
        <v>123.92</v>
      </c>
      <c r="E13" s="81"/>
    </row>
    <row r="14" ht="28" customHeight="1" spans="1:5">
      <c r="A14" s="83">
        <v>21011</v>
      </c>
      <c r="B14" s="84" t="s">
        <v>154</v>
      </c>
      <c r="C14" s="83">
        <f t="shared" si="0"/>
        <v>8.43</v>
      </c>
      <c r="D14" s="84">
        <v>8.43</v>
      </c>
      <c r="E14" s="81"/>
    </row>
    <row r="15" ht="28" customHeight="1" spans="1:5">
      <c r="A15" s="83">
        <v>2101101</v>
      </c>
      <c r="B15" s="83" t="s">
        <v>155</v>
      </c>
      <c r="C15" s="83">
        <f t="shared" si="0"/>
        <v>6.98</v>
      </c>
      <c r="D15" s="84">
        <v>6.98</v>
      </c>
      <c r="E15" s="81"/>
    </row>
    <row r="16" ht="28" customHeight="1" spans="1:5">
      <c r="A16" s="83">
        <v>2101102</v>
      </c>
      <c r="B16" s="83" t="s">
        <v>156</v>
      </c>
      <c r="C16" s="83">
        <f t="shared" si="0"/>
        <v>1.45</v>
      </c>
      <c r="D16" s="84">
        <v>1.45</v>
      </c>
      <c r="E16" s="81"/>
    </row>
    <row r="17" ht="28" customHeight="1" spans="1:5">
      <c r="A17" s="83">
        <v>221</v>
      </c>
      <c r="B17" s="82" t="s">
        <v>157</v>
      </c>
      <c r="C17" s="82">
        <f t="shared" si="0"/>
        <v>10.77</v>
      </c>
      <c r="D17" s="86">
        <f>SUM(D18)</f>
        <v>10.77</v>
      </c>
      <c r="E17" s="81"/>
    </row>
    <row r="18" ht="28" customHeight="1" spans="1:5">
      <c r="A18" s="83">
        <v>22102</v>
      </c>
      <c r="B18" s="83" t="s">
        <v>158</v>
      </c>
      <c r="C18" s="83">
        <f t="shared" si="0"/>
        <v>10.77</v>
      </c>
      <c r="D18" s="87">
        <f>SUM(D19)</f>
        <v>10.77</v>
      </c>
      <c r="E18" s="81"/>
    </row>
    <row r="19" ht="28" customHeight="1" spans="1:5">
      <c r="A19" s="83">
        <v>2210201</v>
      </c>
      <c r="B19" s="88" t="s">
        <v>159</v>
      </c>
      <c r="C19" s="83">
        <f t="shared" si="0"/>
        <v>10.77</v>
      </c>
      <c r="D19" s="87">
        <v>10.77</v>
      </c>
      <c r="E19" s="81"/>
    </row>
    <row r="20" spans="1:1">
      <c r="A20" s="65" t="s">
        <v>92</v>
      </c>
    </row>
    <row r="21" spans="1:1">
      <c r="A21" s="66" t="s">
        <v>133</v>
      </c>
    </row>
    <row r="22" spans="1:1">
      <c r="A22" s="66" t="s">
        <v>133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G15" sqref="G15"/>
    </sheetView>
  </sheetViews>
  <sheetFormatPr defaultColWidth="9" defaultRowHeight="13.5" outlineLevelCol="4"/>
  <cols>
    <col min="1" max="1" width="14.5" customWidth="1"/>
    <col min="2" max="2" width="21.125" customWidth="1"/>
    <col min="3" max="5" width="20.25" customWidth="1"/>
  </cols>
  <sheetData>
    <row r="1" ht="20.25" spans="1:5">
      <c r="A1" s="43" t="s">
        <v>160</v>
      </c>
      <c r="B1" s="43"/>
      <c r="C1" s="43"/>
      <c r="D1" s="43"/>
      <c r="E1" s="43"/>
    </row>
    <row r="2" spans="1:5">
      <c r="A2" s="44"/>
      <c r="B2" s="45"/>
      <c r="C2" s="45"/>
      <c r="D2" s="45"/>
      <c r="E2" s="45" t="s">
        <v>1</v>
      </c>
    </row>
    <row r="3" s="67" customFormat="1" ht="25" customHeight="1" spans="1:5">
      <c r="A3" s="53" t="s">
        <v>161</v>
      </c>
      <c r="B3" s="53"/>
      <c r="C3" s="53" t="s">
        <v>162</v>
      </c>
      <c r="D3" s="53"/>
      <c r="E3" s="53"/>
    </row>
    <row r="4" s="67" customFormat="1" ht="25" customHeight="1" spans="1:5">
      <c r="A4" s="53" t="s">
        <v>143</v>
      </c>
      <c r="B4" s="53" t="s">
        <v>144</v>
      </c>
      <c r="C4" s="53" t="s">
        <v>96</v>
      </c>
      <c r="D4" s="53" t="s">
        <v>163</v>
      </c>
      <c r="E4" s="53" t="s">
        <v>164</v>
      </c>
    </row>
    <row r="5" s="67" customFormat="1" ht="25" customHeight="1" spans="1:5">
      <c r="A5" s="68" t="s">
        <v>165</v>
      </c>
      <c r="B5" s="69" t="s">
        <v>140</v>
      </c>
      <c r="C5" s="69">
        <f>D5+E5</f>
        <v>165.34</v>
      </c>
      <c r="D5" s="69">
        <f>D6+D27</f>
        <v>145.4</v>
      </c>
      <c r="E5" s="69">
        <f>E15</f>
        <v>19.94</v>
      </c>
    </row>
    <row r="6" s="67" customFormat="1" ht="25" customHeight="1" spans="1:5">
      <c r="A6" s="70">
        <v>301</v>
      </c>
      <c r="B6" s="71" t="s">
        <v>166</v>
      </c>
      <c r="C6" s="72">
        <v>144.73</v>
      </c>
      <c r="D6" s="72">
        <v>144.73</v>
      </c>
      <c r="E6" s="73"/>
    </row>
    <row r="7" s="67" customFormat="1" ht="25" customHeight="1" spans="1:5">
      <c r="A7" s="74">
        <v>30101</v>
      </c>
      <c r="B7" s="75" t="s">
        <v>167</v>
      </c>
      <c r="C7" s="73">
        <f t="shared" ref="C7:C14" si="0">D7+E7</f>
        <v>44.41</v>
      </c>
      <c r="D7" s="73">
        <v>44.41</v>
      </c>
      <c r="E7" s="73"/>
    </row>
    <row r="8" s="67" customFormat="1" ht="25" customHeight="1" spans="1:5">
      <c r="A8" s="74">
        <v>30102</v>
      </c>
      <c r="B8" s="75" t="s">
        <v>168</v>
      </c>
      <c r="C8" s="73">
        <f t="shared" si="0"/>
        <v>48.86</v>
      </c>
      <c r="D8" s="73">
        <v>48.86</v>
      </c>
      <c r="E8" s="73"/>
    </row>
    <row r="9" s="67" customFormat="1" ht="25" customHeight="1" spans="1:5">
      <c r="A9" s="74">
        <v>30103</v>
      </c>
      <c r="B9" s="75" t="s">
        <v>169</v>
      </c>
      <c r="C9" s="73">
        <f t="shared" si="0"/>
        <v>9.1</v>
      </c>
      <c r="D9" s="73">
        <v>9.1</v>
      </c>
      <c r="E9" s="73"/>
    </row>
    <row r="10" s="67" customFormat="1" ht="25" customHeight="1" spans="1:5">
      <c r="A10" s="74">
        <v>30108</v>
      </c>
      <c r="B10" s="75" t="s">
        <v>170</v>
      </c>
      <c r="C10" s="73">
        <f t="shared" si="0"/>
        <v>14.37</v>
      </c>
      <c r="D10" s="73">
        <v>14.37</v>
      </c>
      <c r="E10" s="73"/>
    </row>
    <row r="11" s="67" customFormat="1" ht="25" customHeight="1" spans="1:5">
      <c r="A11" s="74">
        <v>30109</v>
      </c>
      <c r="B11" s="75" t="s">
        <v>171</v>
      </c>
      <c r="C11" s="73">
        <f t="shared" si="0"/>
        <v>7.18</v>
      </c>
      <c r="D11" s="73">
        <v>7.18</v>
      </c>
      <c r="E11" s="73"/>
    </row>
    <row r="12" s="67" customFormat="1" ht="25" customHeight="1" spans="1:5">
      <c r="A12" s="74">
        <v>30110</v>
      </c>
      <c r="B12" s="76" t="s">
        <v>172</v>
      </c>
      <c r="C12" s="73">
        <f t="shared" si="0"/>
        <v>8.43</v>
      </c>
      <c r="D12" s="73">
        <v>8.43</v>
      </c>
      <c r="E12" s="73"/>
    </row>
    <row r="13" s="67" customFormat="1" ht="25" customHeight="1" spans="1:5">
      <c r="A13" s="74">
        <v>30112</v>
      </c>
      <c r="B13" s="76" t="s">
        <v>173</v>
      </c>
      <c r="C13" s="73">
        <f t="shared" si="0"/>
        <v>1.61</v>
      </c>
      <c r="D13" s="73">
        <v>1.61</v>
      </c>
      <c r="E13" s="73"/>
    </row>
    <row r="14" s="67" customFormat="1" ht="25" customHeight="1" spans="1:5">
      <c r="A14" s="74">
        <v>30113</v>
      </c>
      <c r="B14" s="77" t="s">
        <v>159</v>
      </c>
      <c r="C14" s="73">
        <f t="shared" si="0"/>
        <v>10.77</v>
      </c>
      <c r="D14" s="73">
        <v>10.77</v>
      </c>
      <c r="E14" s="73"/>
    </row>
    <row r="15" s="67" customFormat="1" ht="25" customHeight="1" spans="1:5">
      <c r="A15" s="70">
        <v>302</v>
      </c>
      <c r="B15" s="71" t="s">
        <v>174</v>
      </c>
      <c r="C15" s="72">
        <v>19.94</v>
      </c>
      <c r="D15" s="72"/>
      <c r="E15" s="72">
        <v>19.94</v>
      </c>
    </row>
    <row r="16" s="67" customFormat="1" ht="25" customHeight="1" spans="1:5">
      <c r="A16" s="74">
        <v>30201</v>
      </c>
      <c r="B16" s="75" t="s">
        <v>175</v>
      </c>
      <c r="C16" s="73">
        <v>1.95</v>
      </c>
      <c r="D16" s="73"/>
      <c r="E16" s="73">
        <v>1.95</v>
      </c>
    </row>
    <row r="17" s="67" customFormat="1" ht="25" customHeight="1" spans="1:5">
      <c r="A17" s="74">
        <v>30202</v>
      </c>
      <c r="B17" s="75" t="s">
        <v>176</v>
      </c>
      <c r="C17" s="73">
        <v>2.4</v>
      </c>
      <c r="D17" s="73"/>
      <c r="E17" s="73">
        <v>2.4</v>
      </c>
    </row>
    <row r="18" s="67" customFormat="1" ht="25" customHeight="1" spans="1:5">
      <c r="A18" s="74">
        <v>30205</v>
      </c>
      <c r="B18" s="75" t="s">
        <v>177</v>
      </c>
      <c r="C18" s="73">
        <v>0.1</v>
      </c>
      <c r="D18" s="73"/>
      <c r="E18" s="73">
        <v>0.1</v>
      </c>
    </row>
    <row r="19" s="67" customFormat="1" ht="25" customHeight="1" spans="1:5">
      <c r="A19" s="74">
        <v>30206</v>
      </c>
      <c r="B19" s="75" t="s">
        <v>178</v>
      </c>
      <c r="C19" s="73">
        <v>0.1</v>
      </c>
      <c r="D19" s="73"/>
      <c r="E19" s="73">
        <v>0.1</v>
      </c>
    </row>
    <row r="20" s="67" customFormat="1" ht="25" customHeight="1" spans="1:5">
      <c r="A20" s="74">
        <v>30207</v>
      </c>
      <c r="B20" s="75" t="s">
        <v>179</v>
      </c>
      <c r="C20" s="73">
        <v>0.35</v>
      </c>
      <c r="D20" s="73"/>
      <c r="E20" s="73">
        <v>0.35</v>
      </c>
    </row>
    <row r="21" s="67" customFormat="1" ht="25" customHeight="1" spans="1:5">
      <c r="A21" s="74">
        <v>30208</v>
      </c>
      <c r="B21" s="75" t="s">
        <v>180</v>
      </c>
      <c r="C21" s="73">
        <v>1.23</v>
      </c>
      <c r="D21" s="73"/>
      <c r="E21" s="73">
        <v>1.23</v>
      </c>
    </row>
    <row r="22" s="67" customFormat="1" ht="25" customHeight="1" spans="1:5">
      <c r="A22" s="74">
        <v>30211</v>
      </c>
      <c r="B22" s="75" t="s">
        <v>181</v>
      </c>
      <c r="C22" s="73">
        <v>0.5</v>
      </c>
      <c r="D22" s="73"/>
      <c r="E22" s="73">
        <v>0.5</v>
      </c>
    </row>
    <row r="23" s="67" customFormat="1" ht="25" customHeight="1" spans="1:5">
      <c r="A23" s="74">
        <v>30228</v>
      </c>
      <c r="B23" s="75" t="s">
        <v>182</v>
      </c>
      <c r="C23" s="73">
        <v>1.04</v>
      </c>
      <c r="D23" s="73"/>
      <c r="E23" s="73">
        <v>1.04</v>
      </c>
    </row>
    <row r="24" s="67" customFormat="1" ht="25" customHeight="1" spans="1:5">
      <c r="A24" s="74">
        <v>30229</v>
      </c>
      <c r="B24" s="75" t="s">
        <v>183</v>
      </c>
      <c r="C24" s="73">
        <v>2.15</v>
      </c>
      <c r="D24" s="73"/>
      <c r="E24" s="73">
        <v>2.15</v>
      </c>
    </row>
    <row r="25" s="67" customFormat="1" ht="25" customHeight="1" spans="1:5">
      <c r="A25" s="74">
        <v>30239</v>
      </c>
      <c r="B25" s="75" t="s">
        <v>184</v>
      </c>
      <c r="C25" s="73">
        <v>7.62</v>
      </c>
      <c r="D25" s="73"/>
      <c r="E25" s="73">
        <v>7.62</v>
      </c>
    </row>
    <row r="26" s="67" customFormat="1" ht="25" customHeight="1" spans="1:5">
      <c r="A26" s="74">
        <v>30299</v>
      </c>
      <c r="B26" s="78" t="s">
        <v>185</v>
      </c>
      <c r="C26" s="73">
        <v>2.5</v>
      </c>
      <c r="D26" s="73"/>
      <c r="E26" s="73">
        <v>2.5</v>
      </c>
    </row>
    <row r="27" s="67" customFormat="1" ht="25" customHeight="1" spans="1:5">
      <c r="A27" s="70">
        <v>303</v>
      </c>
      <c r="B27" s="71" t="s">
        <v>186</v>
      </c>
      <c r="C27" s="73">
        <v>0.67</v>
      </c>
      <c r="D27" s="73">
        <v>0.67</v>
      </c>
      <c r="E27" s="73"/>
    </row>
    <row r="28" s="67" customFormat="1" ht="25" customHeight="1" spans="1:5">
      <c r="A28" s="74">
        <v>30305</v>
      </c>
      <c r="B28" s="75" t="s">
        <v>187</v>
      </c>
      <c r="C28" s="73">
        <f>D28+E28</f>
        <v>0.67</v>
      </c>
      <c r="D28" s="73">
        <v>0.67</v>
      </c>
      <c r="E28" s="73"/>
    </row>
    <row r="29" spans="1:1">
      <c r="A29" s="65" t="s">
        <v>92</v>
      </c>
    </row>
    <row r="30" spans="1:1">
      <c r="A30" s="66" t="s">
        <v>133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scale="9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C12" sqref="C12"/>
    </sheetView>
  </sheetViews>
  <sheetFormatPr defaultColWidth="9" defaultRowHeight="13.5" outlineLevelCol="7"/>
  <cols>
    <col min="1" max="1" width="29" customWidth="1"/>
    <col min="2" max="8" width="14.625" customWidth="1"/>
  </cols>
  <sheetData>
    <row r="1" ht="20.25" spans="1:8">
      <c r="A1" s="43" t="s">
        <v>188</v>
      </c>
      <c r="B1" s="43"/>
      <c r="C1" s="43"/>
      <c r="D1" s="43"/>
      <c r="E1" s="43"/>
      <c r="F1" s="43"/>
      <c r="G1" s="43"/>
      <c r="H1" s="43"/>
    </row>
    <row r="2" spans="1:8">
      <c r="A2" s="44"/>
      <c r="B2" s="45"/>
      <c r="C2" s="45"/>
      <c r="D2" s="45"/>
      <c r="E2" s="45"/>
      <c r="F2" s="45"/>
      <c r="G2" s="45"/>
      <c r="H2" s="45" t="s">
        <v>1</v>
      </c>
    </row>
    <row r="3" ht="25" customHeight="1" spans="1:8">
      <c r="A3" s="53" t="s">
        <v>135</v>
      </c>
      <c r="B3" s="48" t="s">
        <v>189</v>
      </c>
      <c r="C3" s="48"/>
      <c r="D3" s="48"/>
      <c r="E3" s="48"/>
      <c r="F3" s="48"/>
      <c r="G3" s="48" t="s">
        <v>190</v>
      </c>
      <c r="H3" s="48" t="s">
        <v>191</v>
      </c>
    </row>
    <row r="4" ht="25" customHeight="1" spans="1:8">
      <c r="A4" s="53"/>
      <c r="B4" s="48" t="s">
        <v>96</v>
      </c>
      <c r="C4" s="48" t="s">
        <v>192</v>
      </c>
      <c r="D4" s="48" t="s">
        <v>193</v>
      </c>
      <c r="E4" s="48" t="s">
        <v>194</v>
      </c>
      <c r="F4" s="48"/>
      <c r="G4" s="48"/>
      <c r="H4" s="48"/>
    </row>
    <row r="5" ht="25" customHeight="1" spans="1:8">
      <c r="A5" s="53"/>
      <c r="B5" s="48"/>
      <c r="C5" s="48"/>
      <c r="D5" s="48"/>
      <c r="E5" s="48" t="s">
        <v>195</v>
      </c>
      <c r="F5" s="48" t="s">
        <v>196</v>
      </c>
      <c r="G5" s="48"/>
      <c r="H5" s="48"/>
    </row>
    <row r="6" ht="25" customHeight="1" spans="1:8">
      <c r="A6" s="60" t="s">
        <v>140</v>
      </c>
      <c r="B6" s="61">
        <f>SUM(C6:H6)</f>
        <v>0</v>
      </c>
      <c r="C6" s="61">
        <f t="shared" ref="C6:H6" si="0">SUM(C7:C15)</f>
        <v>0</v>
      </c>
      <c r="D6" s="61">
        <f t="shared" si="0"/>
        <v>0</v>
      </c>
      <c r="E6" s="61">
        <f t="shared" si="0"/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</row>
    <row r="7" ht="25" customHeight="1" spans="1:8">
      <c r="A7" s="62" t="str">
        <f>[1]表五!A6</f>
        <v>华池县爱卫办</v>
      </c>
      <c r="B7" s="61">
        <f>SUM(C7:H7)</f>
        <v>0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</row>
    <row r="8" ht="25" customHeight="1" spans="1:8">
      <c r="A8" s="63"/>
      <c r="B8" s="64"/>
      <c r="C8" s="64"/>
      <c r="D8" s="64"/>
      <c r="E8" s="64"/>
      <c r="F8" s="64"/>
      <c r="G8" s="64"/>
      <c r="H8" s="64"/>
    </row>
    <row r="9" ht="25" customHeight="1" spans="1:8">
      <c r="A9" s="63"/>
      <c r="B9" s="64"/>
      <c r="C9" s="64"/>
      <c r="D9" s="64"/>
      <c r="E9" s="64"/>
      <c r="F9" s="64"/>
      <c r="G9" s="64"/>
      <c r="H9" s="64"/>
    </row>
    <row r="10" ht="25" customHeight="1" spans="1:8">
      <c r="A10" s="63"/>
      <c r="B10" s="64"/>
      <c r="C10" s="64"/>
      <c r="D10" s="64"/>
      <c r="E10" s="64"/>
      <c r="F10" s="64"/>
      <c r="G10" s="64"/>
      <c r="H10" s="64"/>
    </row>
    <row r="11" ht="25" customHeight="1" spans="1:8">
      <c r="A11" s="63"/>
      <c r="B11" s="64"/>
      <c r="C11" s="64"/>
      <c r="D11" s="64"/>
      <c r="E11" s="64"/>
      <c r="F11" s="64"/>
      <c r="G11" s="64"/>
      <c r="H11" s="64"/>
    </row>
    <row r="12" ht="25" customHeight="1" spans="1:8">
      <c r="A12" s="63"/>
      <c r="B12" s="64"/>
      <c r="C12" s="64"/>
      <c r="D12" s="64"/>
      <c r="E12" s="64"/>
      <c r="F12" s="64"/>
      <c r="G12" s="64"/>
      <c r="H12" s="64"/>
    </row>
    <row r="13" ht="25" customHeight="1" spans="1:8">
      <c r="A13" s="63"/>
      <c r="B13" s="64"/>
      <c r="C13" s="64"/>
      <c r="D13" s="64"/>
      <c r="E13" s="64"/>
      <c r="F13" s="64"/>
      <c r="G13" s="64"/>
      <c r="H13" s="64"/>
    </row>
    <row r="14" ht="25" customHeight="1" spans="1:8">
      <c r="A14" s="63"/>
      <c r="B14" s="64"/>
      <c r="C14" s="64"/>
      <c r="D14" s="64"/>
      <c r="E14" s="64"/>
      <c r="F14" s="64"/>
      <c r="G14" s="64"/>
      <c r="H14" s="64"/>
    </row>
    <row r="15" ht="25" customHeight="1" spans="1:8">
      <c r="A15" s="63"/>
      <c r="B15" s="64"/>
      <c r="C15" s="64"/>
      <c r="D15" s="64"/>
      <c r="E15" s="64"/>
      <c r="F15" s="64"/>
      <c r="G15" s="64"/>
      <c r="H15" s="64"/>
    </row>
    <row r="16" spans="1:1">
      <c r="A16" s="65" t="s">
        <v>92</v>
      </c>
    </row>
    <row r="17" spans="1:1">
      <c r="A17" s="66" t="s">
        <v>133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7" sqref="D7"/>
    </sheetView>
  </sheetViews>
  <sheetFormatPr defaultColWidth="9" defaultRowHeight="13.5" outlineLevelCol="4"/>
  <cols>
    <col min="1" max="1" width="21.625" customWidth="1"/>
    <col min="2" max="2" width="24.375" customWidth="1"/>
    <col min="3" max="5" width="14.5" customWidth="1"/>
  </cols>
  <sheetData>
    <row r="1" ht="20.25" spans="1:5">
      <c r="A1" s="43" t="s">
        <v>197</v>
      </c>
      <c r="B1" s="43"/>
      <c r="C1" s="43"/>
      <c r="D1" s="43"/>
      <c r="E1" s="43"/>
    </row>
    <row r="2" spans="1:5">
      <c r="A2" s="44"/>
      <c r="B2" s="45"/>
      <c r="C2" s="45"/>
      <c r="D2" s="45"/>
      <c r="E2" s="45" t="s">
        <v>1</v>
      </c>
    </row>
    <row r="3" spans="1:5">
      <c r="A3" s="53" t="s">
        <v>198</v>
      </c>
      <c r="B3" s="53" t="s">
        <v>4</v>
      </c>
      <c r="C3" s="53" t="s">
        <v>96</v>
      </c>
      <c r="D3" s="53" t="s">
        <v>74</v>
      </c>
      <c r="E3" s="53" t="s">
        <v>75</v>
      </c>
    </row>
    <row r="4" ht="24" customHeight="1" spans="1:5">
      <c r="A4" s="54"/>
      <c r="B4" s="55" t="s">
        <v>140</v>
      </c>
      <c r="C4" s="54">
        <v>11.31</v>
      </c>
      <c r="D4" s="54">
        <v>11.31</v>
      </c>
      <c r="E4" s="56"/>
    </row>
    <row r="5" ht="24" customHeight="1" spans="1:5">
      <c r="A5" s="57">
        <v>1</v>
      </c>
      <c r="B5" s="58" t="s">
        <v>199</v>
      </c>
      <c r="C5" s="57">
        <v>1.95</v>
      </c>
      <c r="D5" s="57">
        <v>1.95</v>
      </c>
      <c r="E5" s="59"/>
    </row>
    <row r="6" ht="24" customHeight="1" spans="1:5">
      <c r="A6" s="57">
        <v>2</v>
      </c>
      <c r="B6" s="58" t="s">
        <v>200</v>
      </c>
      <c r="C6" s="57">
        <v>2.4</v>
      </c>
      <c r="D6" s="57">
        <v>2.4</v>
      </c>
      <c r="E6" s="59"/>
    </row>
    <row r="7" ht="24" customHeight="1" spans="1:5">
      <c r="A7" s="57">
        <v>3</v>
      </c>
      <c r="B7" s="58" t="s">
        <v>201</v>
      </c>
      <c r="C7" s="57">
        <v>0.1</v>
      </c>
      <c r="D7" s="57">
        <v>0.1</v>
      </c>
      <c r="E7" s="59"/>
    </row>
    <row r="8" ht="24" customHeight="1" spans="1:5">
      <c r="A8" s="57">
        <v>4</v>
      </c>
      <c r="B8" s="58" t="s">
        <v>202</v>
      </c>
      <c r="C8" s="57">
        <v>0.1</v>
      </c>
      <c r="D8" s="57">
        <v>0.1</v>
      </c>
      <c r="E8" s="59"/>
    </row>
    <row r="9" ht="24" customHeight="1" spans="1:5">
      <c r="A9" s="57">
        <v>5</v>
      </c>
      <c r="B9" s="58" t="s">
        <v>203</v>
      </c>
      <c r="C9" s="57">
        <v>0.35</v>
      </c>
      <c r="D9" s="57">
        <v>0.35</v>
      </c>
      <c r="E9" s="59"/>
    </row>
    <row r="10" ht="24" customHeight="1" spans="1:5">
      <c r="A10" s="57">
        <v>6</v>
      </c>
      <c r="B10" s="58" t="s">
        <v>204</v>
      </c>
      <c r="C10" s="57">
        <v>1.26</v>
      </c>
      <c r="D10" s="57">
        <v>1.26</v>
      </c>
      <c r="E10" s="59"/>
    </row>
    <row r="11" ht="24" customHeight="1" spans="1:5">
      <c r="A11" s="57">
        <v>7</v>
      </c>
      <c r="B11" s="58" t="s">
        <v>205</v>
      </c>
      <c r="C11" s="57"/>
      <c r="D11" s="57"/>
      <c r="E11" s="59"/>
    </row>
    <row r="12" ht="24" customHeight="1" spans="1:5">
      <c r="A12" s="57">
        <v>8</v>
      </c>
      <c r="B12" s="58" t="s">
        <v>206</v>
      </c>
      <c r="C12" s="57">
        <v>0.5</v>
      </c>
      <c r="D12" s="57">
        <v>0.5</v>
      </c>
      <c r="E12" s="59"/>
    </row>
    <row r="13" ht="24" customHeight="1" spans="1:5">
      <c r="A13" s="57">
        <v>9</v>
      </c>
      <c r="B13" s="58" t="s">
        <v>207</v>
      </c>
      <c r="C13" s="57"/>
      <c r="D13" s="57"/>
      <c r="E13" s="59"/>
    </row>
    <row r="14" ht="24" customHeight="1" spans="1:5">
      <c r="A14" s="57">
        <v>10</v>
      </c>
      <c r="B14" s="58" t="s">
        <v>208</v>
      </c>
      <c r="C14" s="57"/>
      <c r="D14" s="57"/>
      <c r="E14" s="59"/>
    </row>
    <row r="15" ht="24" customHeight="1" spans="1:5">
      <c r="A15" s="57">
        <v>11</v>
      </c>
      <c r="B15" s="58" t="s">
        <v>209</v>
      </c>
      <c r="C15" s="57"/>
      <c r="D15" s="57"/>
      <c r="E15" s="59"/>
    </row>
    <row r="16" ht="24" customHeight="1" spans="1:5">
      <c r="A16" s="57">
        <v>12</v>
      </c>
      <c r="B16" s="58" t="s">
        <v>210</v>
      </c>
      <c r="C16" s="57">
        <v>2.15</v>
      </c>
      <c r="D16" s="57">
        <v>2.15</v>
      </c>
      <c r="E16" s="59"/>
    </row>
    <row r="17" ht="24" customHeight="1" spans="1:5">
      <c r="A17" s="57">
        <v>13</v>
      </c>
      <c r="B17" s="58" t="s">
        <v>211</v>
      </c>
      <c r="C17" s="57"/>
      <c r="D17" s="57"/>
      <c r="E17" s="59"/>
    </row>
    <row r="18" ht="24" customHeight="1" spans="1:5">
      <c r="A18" s="57">
        <v>14</v>
      </c>
      <c r="B18" s="58" t="s">
        <v>212</v>
      </c>
      <c r="C18" s="57">
        <v>2.5</v>
      </c>
      <c r="D18" s="57">
        <v>2.5</v>
      </c>
      <c r="E18" s="59"/>
    </row>
    <row r="19" ht="24" customHeight="1" spans="1:5">
      <c r="A19" s="57">
        <v>15</v>
      </c>
      <c r="B19" s="58" t="s">
        <v>213</v>
      </c>
      <c r="C19" s="57"/>
      <c r="D19" s="57"/>
      <c r="E19" s="59"/>
    </row>
    <row r="20" spans="1:1">
      <c r="A20" s="52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2025-02-11T03:31:34Z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2052-12.1.0.19770</vt:lpwstr>
  </property>
</Properties>
</file>