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9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19.57" sheetId="17" r:id="rId14"/>
    <sheet name="项目支出绩效目标表 5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<sst xmlns="http://schemas.openxmlformats.org/spreadsheetml/2006/main" count="553" uniqueCount="407">
  <si>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</si>
  <si>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</si>
  <si>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</si>
  <si>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</si>
  <si>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</si>
  <si>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</si>
  <si>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</si>
  <si>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</si>
  <si>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</si>
  <si>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</si>
  <si>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</si>
  <si>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</si>
  <si>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</si>
  <si>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</si>
  <si>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</si>
  <si>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</si>
  <si>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</si>
  <si>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</si>
  <si>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</si>
  <si>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</si>
  <si>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</si>
  <si>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</si>
  <si>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</si>
  <si>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</si>
  <si>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</si>
  <si>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</si>
  <si>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</si>
  <si>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</si>
  <si>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</si>
  <si>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</si>
  <si>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</si>
  <si>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</si>
  <si>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</si>
  <si>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</si>
  <si>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</si>
  <si>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</si>
  <si>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</si>
  <si>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</si>
  <si>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</si>
  <si>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</si>
  <si>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</si>
  <si>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</si>
  <si>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</si>
  <si>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</si>
  <si>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</si>
  <si>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</si>
  <si>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</si>
  <si>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</si>
  <si>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</si>
  <si>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</si>
  <si>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</si>
  <si>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</si>
  <si>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</si>
  <si>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</si>
  <si>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</si>
  <si>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</si>
  <si>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</si>
  <si>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</si>
  <si>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</si>
  <si>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</si>
  <si>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</si>
  <si>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</si>
  <si>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</si>
  <si>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</si>
  <si>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</si>
  <si>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</si>
  <si>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</si>
  <si>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</si>
  <si>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</si>
  <si>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</si>
  <si>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</si>
  <si>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</si>
  <si>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</si>
  <si>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</si>
  <si>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</si>
  <si>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</si>
  <si>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</si>
  <si>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</si>
  <si>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</si>
  <si>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20801人力资源和社会保障管理事务</t>
  </si>
  <si>
    <t>2080101行政运行</t>
  </si>
  <si>
    <t>2080150事业运行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</si>
  <si>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</si>
  <si>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</si>
  <si>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</si>
  <si>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</si>
  <si>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</si>
  <si>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</si>
  <si>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</si>
  <si>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</si>
  <si>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</si>
  <si>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2110201住房公积金</t>
  </si>
  <si>
    <t>213农林水支出</t>
  </si>
  <si>
    <t>21308普惠金融发展支出</t>
  </si>
  <si>
    <t>2130899其他普惠金融发展支出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</si>
  <si>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</si>
  <si>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</si>
  <si>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</si>
  <si>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</si>
  <si>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</si>
  <si>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</si>
  <si>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</si>
  <si>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</si>
  <si>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</si>
  <si>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</si>
  <si>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</si>
  <si>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</si>
  <si>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</si>
  <si>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</si>
  <si>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</si>
  <si>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</si>
  <si>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</si>
  <si>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</si>
  <si>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</si>
  <si>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</si>
  <si>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</si>
  <si>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</si>
  <si>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</si>
  <si>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</si>
  <si>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</si>
  <si>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</si>
  <si>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</si>
  <si>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</si>
  <si>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</si>
  <si>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</si>
  <si>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</si>
  <si>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</si>
  <si>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</si>
  <si>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</si>
  <si>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</si>
  <si>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</si>
  <si>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</si>
  <si>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</si>
  <si>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</si>
  <si>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</si>
  <si>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</si>
  <si>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</si>
  <si>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</si>
  <si>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</si>
  <si>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</si>
  <si>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</si>
  <si>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</si>
  <si>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</si>
  <si>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</si>
  <si>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华池县城乡就业服务局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</si>
  <si>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</si>
  <si>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</si>
  <si>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</si>
  <si>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</si>
  <si>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</si>
  <si>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</si>
  <si>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</si>
  <si>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</si>
  <si>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</si>
  <si>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</si>
  <si>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2080150</t>
  </si>
  <si>
    <t>事业运行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</si>
  <si>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</si>
  <si>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</si>
  <si>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</si>
  <si>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</si>
  <si>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</si>
  <si>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</si>
  <si>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</si>
  <si>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</si>
  <si>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</si>
  <si>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</si>
  <si>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</si>
  <si>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</si>
  <si>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</si>
  <si>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</si>
  <si>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</si>
  <si>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</si>
  <si>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</si>
  <si>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</si>
  <si>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</si>
  <si>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</si>
  <si>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</si>
  <si>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农林水支出</t>
  </si>
  <si>
    <t>普惠金融发展支出</t>
  </si>
  <si>
    <t xml:space="preserve">2130899 </t>
  </si>
  <si>
    <t>其他普惠金融发展支出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</si>
  <si>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</si>
  <si>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</si>
  <si>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</si>
  <si>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</si>
  <si>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</si>
  <si>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合计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</si>
  <si>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</si>
  <si>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</si>
  <si>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</si>
  <si>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</si>
  <si>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</si>
  <si>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</si>
  <si>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</si>
  <si>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</si>
  <si>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</si>
  <si>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</si>
  <si>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</si>
  <si>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</si>
  <si>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</si>
  <si>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</si>
  <si>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</si>
  <si>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</si>
  <si>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</si>
  <si>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</si>
  <si>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</si>
  <si>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</si>
  <si>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</si>
  <si>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</si>
  <si>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</si>
  <si>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</si>
  <si>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</si>
  <si>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</si>
  <si>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</si>
  <si>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</si>
  <si>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</si>
  <si>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</si>
  <si>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</si>
  <si>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</si>
  <si>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</si>
  <si>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</si>
  <si>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</si>
  <si>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</si>
  <si>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</si>
  <si>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</si>
  <si>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</si>
  <si>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</si>
  <si>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</si>
  <si>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</si>
  <si>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</si>
  <si>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其他商品和服务支出</t>
  </si>
  <si>
    <t>310</t>
  </si>
  <si>
    <t>资本性支出</t>
  </si>
  <si>
    <t>31002</t>
  </si>
  <si>
    <t>办公设备购置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</si>
  <si>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</si>
  <si>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</si>
  <si>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</si>
  <si>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</si>
  <si>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</si>
  <si>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</si>
  <si>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</si>
  <si>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</si>
  <si>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</si>
  <si>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</si>
  <si>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</si>
  <si>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</si>
  <si>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</si>
  <si>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</si>
  <si>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</si>
  <si>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</si>
  <si>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</si>
  <si>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</si>
  <si>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</si>
  <si>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</si>
  <si>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</si>
  <si>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</si>
  <si>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t>[30229]福利费</t>
  </si>
  <si>
    <t>[30231]公务用车运行维护费</t>
  </si>
  <si>
    <t>[30299]其他商品和服务支出</t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</si>
  <si>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</si>
  <si>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</si>
  <si>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</si>
  <si>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</si>
  <si>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本单位无政府性基金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</si>
  <si>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</si>
  <si>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</si>
  <si>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</si>
  <si>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</si>
  <si>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本单位无部门管理转移支付</t>
  </si>
  <si>
    <r>
      <rPr>
        <sz val="16"/>
        <color theme="1"/>
        <rFont val="仿宋_GB2312"/>
        <charset val="134"/>
      </rPr>
      <t>表十二、国有资本经营预算支出情况表</t>
    </r>
  </si>
  <si>
    <t>本单位无国有资本经营预算支出</t>
  </si>
  <si>
    <t>单位整体支出绩效目标申报表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</si>
  <si>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</si>
  <si>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</si>
  <si>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
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</si>
  <si>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</si>
  <si>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</si>
  <si>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</si>
  <si>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目标4：按时足额兑付小额担保贷款利息补贴；</t>
  </si>
  <si>
    <t xml:space="preserve">目标5：1、计划全年输转城乡富余劳动力2.8万人以上；2、开展各类劳动力职业技能培训1500人以上;3、全年完成城镇新增就业1000人以上。
</t>
  </si>
  <si>
    <t>预 算 情 况
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</si>
  <si>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</si>
  <si>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</si>
  <si>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</si>
  <si>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</si>
  <si>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</si>
  <si>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</si>
  <si>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</si>
  <si>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</si>
  <si>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</si>
  <si>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</si>
  <si>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</si>
  <si>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</si>
  <si>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</si>
  <si>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</si>
  <si>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</si>
  <si>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</si>
  <si>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</si>
  <si>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</si>
  <si>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</si>
  <si>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</si>
  <si>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</si>
  <si>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</si>
  <si>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</si>
  <si>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</si>
  <si>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</si>
  <si>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</si>
  <si>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</si>
  <si>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</si>
  <si>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</si>
  <si>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</si>
  <si>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</si>
  <si>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</si>
  <si>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</si>
  <si>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</si>
  <si>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</si>
  <si>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</si>
  <si>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全年输转城乡富余劳动力人数</t>
  </si>
  <si>
    <t>≥2.8万人</t>
  </si>
  <si>
    <t>开展各类劳动力职业技能培训人数</t>
  </si>
  <si>
    <t>≥1500人</t>
  </si>
  <si>
    <t>全年完成城镇新增就业人数</t>
  </si>
  <si>
    <t>≥1000人</t>
  </si>
  <si>
    <t>及时足额兑付小额担保贷款利息补贴</t>
  </si>
  <si>
    <t>及时</t>
  </si>
  <si>
    <t>工作完成时效</t>
  </si>
  <si>
    <t>当年完成</t>
  </si>
  <si>
    <t>履职效果目标</t>
  </si>
  <si>
    <t>创劳务输转收入</t>
  </si>
  <si>
    <t>≥9.3亿元</t>
  </si>
  <si>
    <t>培训并取得合格证人数</t>
  </si>
  <si>
    <t>激发创业热情，创造就业岗位，带动群众就业</t>
  </si>
  <si>
    <t>是</t>
  </si>
  <si>
    <t>服务对象满意度</t>
  </si>
  <si>
    <t>服务企业满意度</t>
  </si>
  <si>
    <t>服务群众满意度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</si>
  <si>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</si>
  <si>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</si>
  <si>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</si>
  <si>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</si>
  <si>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</si>
  <si>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</si>
  <si>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</si>
  <si>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</si>
  <si>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</si>
  <si>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华池县城乡就业服务局创业担保贷款贴息资金
项目绩效目标申报表（2025年度）</t>
  </si>
  <si>
    <t>项目名称</t>
  </si>
  <si>
    <t>创业担保贷款贴息资金</t>
  </si>
  <si>
    <t>项目负责人及联系电话</t>
  </si>
  <si>
    <t>张益勋
0934-5125690</t>
  </si>
  <si>
    <t>主管部门</t>
  </si>
  <si>
    <t>华池县人力资源与社会保障局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</si>
  <si>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</si>
  <si>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</si>
  <si>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</si>
  <si>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</si>
  <si>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</si>
  <si>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</si>
  <si>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</si>
  <si>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目标1：通过创业担保贷款的发放，有效帮扶劳动者实现自主就业，自谋职业，间接创造就业岗位，推动解决特殊困难群体的结构性就业矛盾。
目标2：及时足额兑付创业担保贷款贴息资金。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</si>
  <si>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</si>
  <si>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</si>
  <si>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</si>
  <si>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</si>
  <si>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</si>
  <si>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</si>
  <si>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</si>
  <si>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指标1：创业担保贷款贴息金额</t>
  </si>
  <si>
    <t>19.57万元</t>
  </si>
  <si>
    <t>社会成本</t>
  </si>
  <si>
    <t>指标1：</t>
  </si>
  <si>
    <t>生态成本</t>
  </si>
  <si>
    <t>产出指标</t>
  </si>
  <si>
    <t>数量指标</t>
  </si>
  <si>
    <t>指标1：拨付创业担保贷款贴息人数</t>
  </si>
  <si>
    <r>
      <rPr>
        <sz val="10"/>
        <color rgb="FF000000"/>
        <rFont val="Times New Roman"/>
        <charset val="134"/>
      </rPr>
      <t>≥10</t>
    </r>
    <r>
      <rPr>
        <sz val="10"/>
        <color indexed="8"/>
        <rFont val="宋体"/>
        <charset val="134"/>
      </rPr>
      <t>人</t>
    </r>
  </si>
  <si>
    <t>指标2：</t>
  </si>
  <si>
    <t>质量指标</t>
  </si>
  <si>
    <t>指标1：兑付利息补贴占总利息的比例</t>
  </si>
  <si>
    <t>时效指标</t>
  </si>
  <si>
    <t>指标1：及时拨付创业担保贷款贴息资金</t>
  </si>
  <si>
    <t>效益指标</t>
  </si>
  <si>
    <t>经济效益
指标</t>
  </si>
  <si>
    <t>社会效益
指标</t>
  </si>
  <si>
    <t>指标1：保障创业担保贷款企业及个人利息补贴</t>
  </si>
  <si>
    <t>保障</t>
  </si>
  <si>
    <t>生态效益
指标</t>
  </si>
  <si>
    <t>可持续影响
指标</t>
  </si>
  <si>
    <t>指标1：激发创业热情，创造就业岗位，带动群众就业</t>
  </si>
  <si>
    <t>带动就业</t>
  </si>
  <si>
    <t>满意度指标</t>
  </si>
  <si>
    <t>服务对象满度
指标</t>
  </si>
  <si>
    <t>指标1：受益群众满意度</t>
  </si>
  <si>
    <t>华池县城乡就业服务局就业服务工作经费
项目绩效目标申报表（2025年度）</t>
  </si>
  <si>
    <t>就业服务经费</t>
  </si>
  <si>
    <t>主要用于开展职业技能培训期间“两抽查、一验收”工作的公务用车支出及相关政策宣传。</t>
  </si>
  <si>
    <t>指标1：就业服务工作经费</t>
  </si>
  <si>
    <t>5万元</t>
  </si>
  <si>
    <t>指标1：开展职业技能培训人数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</si>
  <si>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1500</t>
    </r>
    <r>
      <rPr>
        <sz val="10"/>
        <color rgb="FF000000"/>
        <rFont val="宋体"/>
        <charset val="134"/>
      </rPr>
      <t>人</t>
    </r>
  </si>
  <si>
    <t>指标1：两抽查一验收工作完成率</t>
  </si>
  <si>
    <t>指标1：两抽查一验收工作及时性</t>
  </si>
  <si>
    <t>指标1：提高劳动者自主就业率</t>
  </si>
  <si>
    <t>指标1：提升劳动力技能水平和就业能力，促进稳定就业</t>
  </si>
  <si>
    <t>稳定就业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</si>
</sst>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1"/>
      <color indexed="8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9" fontId="8" fillId="0" borderId="3" xfId="49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14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justify" vertical="top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right" vertical="top" wrapText="1"/>
    </xf>
    <xf numFmtId="0" fontId="16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5" fillId="3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20" fillId="0" borderId="0" xfId="0" applyFont="1" applyFill="1" applyAlignment="1">
      <alignment vertical="center"/>
    </xf>
    <xf numFmtId="176" fontId="12" fillId="2" borderId="1" xfId="0" applyNumberFormat="1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/>
    </xf>
    <xf numFmtId="0" fontId="22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2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E12" sqref="E12"/>
    </sheetView>
  </sheetViews>
  <sheetFormatPr defaultColWidth="9" defaultRowHeight="14.2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03" t="s">
        <v>0</v>
      </c>
      <c r="B1" s="103"/>
      <c r="C1" s="103"/>
      <c r="D1" s="103"/>
    </row>
    <row r="2" spans="1:4">
      <c r="A2" s="104"/>
      <c r="D2" t="s">
        <v>1</v>
      </c>
    </row>
    <row r="3" ht="22" customHeight="1" spans="1:4">
      <c r="A3" s="52" t="s">
        <v>2</v>
      </c>
      <c r="B3" s="52"/>
      <c r="C3" s="52" t="s">
        <v>3</v>
      </c>
      <c r="D3" s="52"/>
    </row>
    <row r="4" ht="22" customHeight="1" spans="1:4">
      <c r="A4" s="52" t="s">
        <v>4</v>
      </c>
      <c r="B4" s="52" t="s">
        <v>5</v>
      </c>
      <c r="C4" s="52" t="s">
        <v>4</v>
      </c>
      <c r="D4" s="52" t="s">
        <v>5</v>
      </c>
    </row>
    <row r="5" ht="22" customHeight="1" spans="1:4">
      <c r="A5" s="95" t="s">
        <v>6</v>
      </c>
      <c r="B5" s="96">
        <v>235.96</v>
      </c>
      <c r="C5" s="95" t="s">
        <v>7</v>
      </c>
      <c r="D5" s="68"/>
    </row>
    <row r="6" ht="22" customHeight="1" spans="1:4">
      <c r="A6" s="95" t="s">
        <v>8</v>
      </c>
      <c r="B6" s="96"/>
      <c r="C6" s="95" t="s">
        <v>9</v>
      </c>
      <c r="D6" s="97"/>
    </row>
    <row r="7" ht="22" customHeight="1" spans="1:4">
      <c r="A7" s="95" t="s">
        <v>10</v>
      </c>
      <c r="B7" s="96"/>
      <c r="C7" s="95" t="s">
        <v>11</v>
      </c>
      <c r="D7" s="97"/>
    </row>
    <row r="8" ht="22" customHeight="1" spans="1:4">
      <c r="A8" s="95" t="s">
        <v>12</v>
      </c>
      <c r="B8" s="96"/>
      <c r="C8" s="95" t="s">
        <v>13</v>
      </c>
      <c r="D8" s="97"/>
    </row>
    <row r="9" ht="22" customHeight="1" spans="1:4">
      <c r="A9" s="95" t="s">
        <v>14</v>
      </c>
      <c r="B9" s="96"/>
      <c r="C9" s="95" t="s">
        <v>15</v>
      </c>
      <c r="D9" s="97"/>
    </row>
    <row r="10" ht="22" customHeight="1" spans="1:4">
      <c r="A10" s="95" t="s">
        <v>16</v>
      </c>
      <c r="B10" s="96"/>
      <c r="C10" s="95" t="s">
        <v>17</v>
      </c>
      <c r="D10" s="97"/>
    </row>
    <row r="11" ht="22" customHeight="1" spans="1:4">
      <c r="A11" s="95" t="s">
        <v>18</v>
      </c>
      <c r="B11" s="96"/>
      <c r="C11" s="95" t="s">
        <v>19</v>
      </c>
      <c r="D11" s="97"/>
    </row>
    <row r="12" ht="22" customHeight="1" spans="1:4">
      <c r="A12" s="95" t="s">
        <v>20</v>
      </c>
      <c r="B12" s="96"/>
      <c r="C12" s="95" t="s">
        <v>21</v>
      </c>
      <c r="D12" s="97">
        <v>193.56</v>
      </c>
    </row>
    <row r="13" ht="22" customHeight="1" spans="1:4">
      <c r="A13" s="95" t="s">
        <v>22</v>
      </c>
      <c r="B13" s="96"/>
      <c r="C13" s="95" t="s">
        <v>23</v>
      </c>
      <c r="D13" s="97"/>
    </row>
    <row r="14" ht="22" customHeight="1" spans="1:4">
      <c r="A14" s="95"/>
      <c r="B14" s="109"/>
      <c r="C14" s="95" t="s">
        <v>24</v>
      </c>
      <c r="D14" s="97">
        <v>9.15</v>
      </c>
    </row>
    <row r="15" ht="22" customHeight="1" spans="1:4">
      <c r="A15" s="95"/>
      <c r="B15" s="109"/>
      <c r="C15" s="95" t="s">
        <v>25</v>
      </c>
      <c r="D15" s="97"/>
    </row>
    <row r="16" ht="22" customHeight="1" spans="1:4">
      <c r="A16" s="95"/>
      <c r="B16" s="109"/>
      <c r="C16" s="95" t="s">
        <v>26</v>
      </c>
      <c r="D16" s="97"/>
    </row>
    <row r="17" ht="22" customHeight="1" spans="1:4">
      <c r="A17" s="95"/>
      <c r="B17" s="109"/>
      <c r="C17" s="95" t="s">
        <v>27</v>
      </c>
      <c r="D17" s="97">
        <v>19.57</v>
      </c>
    </row>
    <row r="18" ht="22" customHeight="1" spans="1:4">
      <c r="A18" s="95"/>
      <c r="B18" s="109"/>
      <c r="C18" s="95" t="s">
        <v>28</v>
      </c>
      <c r="D18" s="97"/>
    </row>
    <row r="19" ht="22" customHeight="1" spans="1:4">
      <c r="A19" s="95"/>
      <c r="B19" s="109"/>
      <c r="C19" s="95" t="s">
        <v>29</v>
      </c>
      <c r="D19" s="97"/>
    </row>
    <row r="20" ht="22" customHeight="1" spans="1:4">
      <c r="A20" s="95"/>
      <c r="B20" s="109"/>
      <c r="C20" s="95" t="s">
        <v>30</v>
      </c>
      <c r="D20" s="97"/>
    </row>
    <row r="21" ht="22" customHeight="1" spans="1:4">
      <c r="A21" s="95"/>
      <c r="B21" s="109"/>
      <c r="C21" s="95" t="s">
        <v>31</v>
      </c>
      <c r="D21" s="97"/>
    </row>
    <row r="22" ht="22" customHeight="1" spans="1:4">
      <c r="A22" s="95"/>
      <c r="B22" s="109"/>
      <c r="C22" s="95" t="s">
        <v>32</v>
      </c>
      <c r="D22" s="97"/>
    </row>
    <row r="23" ht="22" customHeight="1" spans="1:4">
      <c r="A23" s="95"/>
      <c r="B23" s="109"/>
      <c r="C23" s="95" t="s">
        <v>33</v>
      </c>
      <c r="D23" s="97"/>
    </row>
    <row r="24" ht="22" customHeight="1" spans="1:4">
      <c r="A24" s="95"/>
      <c r="B24" s="109"/>
      <c r="C24" s="95" t="s">
        <v>34</v>
      </c>
      <c r="D24" s="97">
        <v>13.68</v>
      </c>
    </row>
    <row r="25" ht="22" customHeight="1" spans="1:4">
      <c r="A25" s="95"/>
      <c r="B25" s="109"/>
      <c r="C25" s="95" t="s">
        <v>35</v>
      </c>
      <c r="D25" s="97"/>
    </row>
    <row r="26" ht="22" customHeight="1" spans="1:4">
      <c r="A26" s="95"/>
      <c r="B26" s="109"/>
      <c r="C26" s="95" t="s">
        <v>36</v>
      </c>
      <c r="D26" s="97"/>
    </row>
    <row r="27" ht="22" customHeight="1" spans="1:4">
      <c r="A27" s="95"/>
      <c r="B27" s="109"/>
      <c r="C27" s="95" t="s">
        <v>37</v>
      </c>
      <c r="D27" s="97"/>
    </row>
    <row r="28" ht="22" customHeight="1" spans="1:4">
      <c r="A28" s="95"/>
      <c r="B28" s="109"/>
      <c r="C28" s="95" t="s">
        <v>38</v>
      </c>
      <c r="D28" s="97"/>
    </row>
    <row r="29" ht="22" customHeight="1" spans="1:4">
      <c r="A29" s="95"/>
      <c r="B29" s="109"/>
      <c r="C29" s="95" t="s">
        <v>39</v>
      </c>
      <c r="D29" s="97"/>
    </row>
    <row r="30" ht="22" customHeight="1" spans="1:4">
      <c r="A30" s="95"/>
      <c r="B30" s="109"/>
      <c r="C30" s="95" t="s">
        <v>40</v>
      </c>
      <c r="D30" s="97"/>
    </row>
    <row r="31" ht="22" customHeight="1" spans="1:4">
      <c r="A31" s="95"/>
      <c r="B31" s="109"/>
      <c r="C31" s="95" t="s">
        <v>41</v>
      </c>
      <c r="D31" s="97"/>
    </row>
    <row r="32" ht="22" customHeight="1" spans="1:4">
      <c r="A32" s="95"/>
      <c r="B32" s="109"/>
      <c r="C32" s="95" t="s">
        <v>42</v>
      </c>
      <c r="D32" s="97"/>
    </row>
    <row r="33" ht="22" customHeight="1" spans="1:4">
      <c r="A33" s="95"/>
      <c r="B33" s="109"/>
      <c r="C33" s="95" t="s">
        <v>43</v>
      </c>
      <c r="D33" s="97"/>
    </row>
    <row r="34" ht="22" customHeight="1" spans="1:4">
      <c r="A34" s="95"/>
      <c r="B34" s="109"/>
      <c r="C34" s="95" t="s">
        <v>44</v>
      </c>
      <c r="D34" s="97"/>
    </row>
    <row r="35" ht="22" customHeight="1" spans="1:4">
      <c r="A35" s="95"/>
      <c r="B35" s="109"/>
      <c r="C35" s="95"/>
      <c r="D35" s="110"/>
    </row>
    <row r="36" ht="22" customHeight="1" spans="1:4">
      <c r="A36" s="52" t="s">
        <v>45</v>
      </c>
      <c r="B36" s="96">
        <v>235.96</v>
      </c>
      <c r="C36" s="52" t="s">
        <v>46</v>
      </c>
      <c r="D36" s="96">
        <v>235.96</v>
      </c>
    </row>
    <row r="37" ht="22" customHeight="1" spans="1:4">
      <c r="A37" s="95" t="s">
        <v>47</v>
      </c>
      <c r="B37" s="111"/>
      <c r="C37" s="95" t="s">
        <v>48</v>
      </c>
      <c r="D37" s="111"/>
    </row>
    <row r="38" ht="22" customHeight="1" spans="1:4">
      <c r="A38" s="95" t="s">
        <v>49</v>
      </c>
      <c r="B38" s="111"/>
      <c r="C38" s="95"/>
      <c r="D38" s="109"/>
    </row>
    <row r="39" ht="22" customHeight="1" spans="1:4">
      <c r="A39" s="112"/>
      <c r="B39" s="98"/>
      <c r="C39" s="112"/>
      <c r="D39" s="109"/>
    </row>
    <row r="40" ht="22" customHeight="1" spans="1:4">
      <c r="A40" s="52" t="s">
        <v>50</v>
      </c>
      <c r="B40" s="96">
        <v>235.96</v>
      </c>
      <c r="C40" s="52" t="s">
        <v>51</v>
      </c>
      <c r="D40" s="96">
        <v>235.96</v>
      </c>
    </row>
    <row r="41" spans="1:1">
      <c r="A41" s="67" t="s">
        <v>52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scale="78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2" sqref="B12"/>
    </sheetView>
  </sheetViews>
  <sheetFormatPr defaultColWidth="9" defaultRowHeight="14.25" outlineLevelCol="1"/>
  <cols>
    <col min="1" max="1" width="51.5" customWidth="1"/>
    <col min="2" max="2" width="28.75" customWidth="1"/>
  </cols>
  <sheetData>
    <row r="1" ht="36" customHeight="1" spans="1:2">
      <c r="A1" s="42" t="s">
        <v>262</v>
      </c>
      <c r="B1" s="42"/>
    </row>
    <row r="2" spans="1:2">
      <c r="A2" s="43"/>
      <c r="B2" s="44" t="s">
        <v>1</v>
      </c>
    </row>
    <row r="3" ht="15" customHeight="1" spans="1:2">
      <c r="A3" s="45" t="s">
        <v>263</v>
      </c>
      <c r="B3" s="46" t="s">
        <v>264</v>
      </c>
    </row>
    <row r="4" ht="23.1" customHeight="1" spans="1:2">
      <c r="A4" s="45"/>
      <c r="B4" s="46"/>
    </row>
    <row r="5" ht="30" customHeight="1" spans="1:2">
      <c r="A5" s="47" t="s">
        <v>54</v>
      </c>
      <c r="B5" s="46">
        <v>1</v>
      </c>
    </row>
    <row r="6" ht="30" customHeight="1" spans="1:2">
      <c r="A6" s="48" t="s">
        <v>77</v>
      </c>
      <c r="B6" s="49"/>
    </row>
    <row r="7" ht="30" customHeight="1" spans="1:2">
      <c r="A7" s="50" t="s">
        <v>265</v>
      </c>
      <c r="B7" s="49"/>
    </row>
    <row r="8" ht="30" customHeight="1" spans="1:2">
      <c r="A8" s="50"/>
      <c r="B8" s="49"/>
    </row>
    <row r="9" ht="30" customHeight="1" spans="1:2">
      <c r="A9" s="50"/>
      <c r="B9" s="49"/>
    </row>
    <row r="10" ht="30" customHeight="1" spans="1:2">
      <c r="A10" s="50"/>
      <c r="B10" s="49"/>
    </row>
    <row r="11" ht="30" customHeight="1" spans="1:2">
      <c r="A11" s="50"/>
      <c r="B11" s="49"/>
    </row>
    <row r="12" ht="30" customHeight="1" spans="1:2">
      <c r="A12" s="50"/>
      <c r="B12" s="49"/>
    </row>
    <row r="13" ht="30" customHeight="1" spans="1:2">
      <c r="A13" s="50"/>
      <c r="B13" s="49"/>
    </row>
    <row r="14" ht="30" customHeight="1" spans="1:2">
      <c r="A14" s="50"/>
      <c r="B14" s="49"/>
    </row>
    <row r="15" ht="30" customHeight="1" spans="1:2">
      <c r="A15" s="50"/>
      <c r="B15" s="49"/>
    </row>
    <row r="16" spans="1:1">
      <c r="A16" s="51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C9" sqref="C9"/>
    </sheetView>
  </sheetViews>
  <sheetFormatPr defaultColWidth="9" defaultRowHeight="14.25" outlineLevelCol="4"/>
  <cols>
    <col min="1" max="1" width="24.875" customWidth="1"/>
    <col min="2" max="2" width="7.25" customWidth="1"/>
    <col min="3" max="3" width="20.625" customWidth="1"/>
    <col min="4" max="4" width="20.875" customWidth="1"/>
    <col min="5" max="5" width="23.75" customWidth="1"/>
  </cols>
  <sheetData>
    <row r="1" ht="20.25" spans="1:5">
      <c r="A1" s="42" t="s">
        <v>266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42" customHeight="1" spans="1:5">
      <c r="A3" s="52" t="s">
        <v>138</v>
      </c>
      <c r="B3" s="52" t="s">
        <v>99</v>
      </c>
      <c r="C3" s="52" t="s">
        <v>267</v>
      </c>
      <c r="D3" s="52" t="s">
        <v>268</v>
      </c>
      <c r="E3" s="52" t="s">
        <v>269</v>
      </c>
    </row>
    <row r="4" ht="26.1" customHeight="1" spans="1:5">
      <c r="A4" s="52" t="s">
        <v>144</v>
      </c>
      <c r="B4" s="52">
        <v>1</v>
      </c>
      <c r="C4" s="52">
        <v>2</v>
      </c>
      <c r="D4" s="52">
        <v>3</v>
      </c>
      <c r="E4" s="52">
        <v>4</v>
      </c>
    </row>
    <row r="5" ht="26.1" customHeight="1" spans="1:5">
      <c r="A5" s="48" t="s">
        <v>77</v>
      </c>
      <c r="B5" s="49"/>
      <c r="C5" s="49"/>
      <c r="D5" s="49"/>
      <c r="E5" s="49"/>
    </row>
    <row r="6" ht="26.1" customHeight="1" spans="1:5">
      <c r="A6" s="50" t="s">
        <v>270</v>
      </c>
      <c r="B6" s="49"/>
      <c r="C6" s="49"/>
      <c r="D6" s="49"/>
      <c r="E6" s="49"/>
    </row>
    <row r="7" ht="26.1" customHeight="1" spans="1:5">
      <c r="A7" s="50"/>
      <c r="B7" s="49"/>
      <c r="C7" s="49"/>
      <c r="D7" s="49"/>
      <c r="E7" s="49"/>
    </row>
    <row r="8" ht="26.1" customHeight="1" spans="1:5">
      <c r="A8" s="50"/>
      <c r="B8" s="49"/>
      <c r="C8" s="49"/>
      <c r="D8" s="49"/>
      <c r="E8" s="49"/>
    </row>
    <row r="9" ht="26.1" customHeight="1" spans="1:5">
      <c r="A9" s="50"/>
      <c r="B9" s="49"/>
      <c r="C9" s="49"/>
      <c r="D9" s="49"/>
      <c r="E9" s="49"/>
    </row>
    <row r="10" ht="26.1" customHeight="1" spans="1:5">
      <c r="A10" s="50"/>
      <c r="B10" s="49"/>
      <c r="C10" s="49"/>
      <c r="D10" s="49"/>
      <c r="E10" s="49"/>
    </row>
    <row r="11" ht="26.1" customHeight="1" spans="1:5">
      <c r="A11" s="50"/>
      <c r="B11" s="49"/>
      <c r="C11" s="49"/>
      <c r="D11" s="49"/>
      <c r="E11" s="49"/>
    </row>
    <row r="12" ht="26.1" customHeight="1" spans="1:5">
      <c r="A12" s="50"/>
      <c r="B12" s="49"/>
      <c r="C12" s="49"/>
      <c r="D12" s="49"/>
      <c r="E12" s="49"/>
    </row>
    <row r="13" ht="26.1" customHeight="1" spans="1:5">
      <c r="A13" s="50"/>
      <c r="B13" s="49"/>
      <c r="C13" s="49"/>
      <c r="D13" s="49"/>
      <c r="E13" s="49"/>
    </row>
    <row r="14" ht="26.1" customHeight="1" spans="1:5">
      <c r="A14" s="50"/>
      <c r="B14" s="49"/>
      <c r="C14" s="49"/>
      <c r="D14" s="49"/>
      <c r="E14" s="49"/>
    </row>
    <row r="15" spans="1:1">
      <c r="A15" s="51" t="s">
        <v>52</v>
      </c>
    </row>
  </sheetData>
  <mergeCells count="1">
    <mergeCell ref="A1:E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4" sqref="B14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42" t="s">
        <v>271</v>
      </c>
      <c r="B1" s="42"/>
    </row>
    <row r="2" spans="1:2">
      <c r="A2" s="43"/>
      <c r="B2" s="44" t="s">
        <v>1</v>
      </c>
    </row>
    <row r="3" ht="15" customHeight="1" spans="1:2">
      <c r="A3" s="45" t="s">
        <v>263</v>
      </c>
      <c r="B3" s="46" t="s">
        <v>264</v>
      </c>
    </row>
    <row r="4" spans="1:2">
      <c r="A4" s="45"/>
      <c r="B4" s="46"/>
    </row>
    <row r="5" ht="27" customHeight="1" spans="1:2">
      <c r="A5" s="47" t="s">
        <v>54</v>
      </c>
      <c r="B5" s="46">
        <v>1</v>
      </c>
    </row>
    <row r="6" ht="27" customHeight="1" spans="1:2">
      <c r="A6" s="48" t="s">
        <v>77</v>
      </c>
      <c r="B6" s="49"/>
    </row>
    <row r="7" ht="27" customHeight="1" spans="1:2">
      <c r="A7" s="50" t="s">
        <v>272</v>
      </c>
      <c r="B7" s="49"/>
    </row>
    <row r="8" ht="27" customHeight="1" spans="1:2">
      <c r="A8" s="50"/>
      <c r="B8" s="49"/>
    </row>
    <row r="9" ht="27" customHeight="1" spans="1:2">
      <c r="A9" s="50"/>
      <c r="B9" s="49"/>
    </row>
    <row r="10" ht="27" customHeight="1" spans="1:2">
      <c r="A10" s="50"/>
      <c r="B10" s="49"/>
    </row>
    <row r="11" ht="27" customHeight="1" spans="1:2">
      <c r="A11" s="50"/>
      <c r="B11" s="49"/>
    </row>
    <row r="12" ht="27" customHeight="1" spans="1:2">
      <c r="A12" s="50"/>
      <c r="B12" s="49"/>
    </row>
    <row r="13" ht="27" customHeight="1" spans="1:2">
      <c r="A13" s="50"/>
      <c r="B13" s="49"/>
    </row>
    <row r="14" ht="27" customHeight="1" spans="1:2">
      <c r="A14" s="50"/>
      <c r="B14" s="49"/>
    </row>
    <row r="15" ht="27" customHeight="1" spans="1:2">
      <c r="A15" s="50"/>
      <c r="B15" s="49"/>
    </row>
    <row r="16" spans="1:1">
      <c r="A16" s="51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2" workbookViewId="0">
      <selection activeCell="E10" sqref="E10"/>
    </sheetView>
  </sheetViews>
  <sheetFormatPr defaultColWidth="9" defaultRowHeight="14.25" outlineLevelCol="6"/>
  <cols>
    <col min="1" max="1" width="12" customWidth="1"/>
    <col min="2" max="2" width="16.25" customWidth="1"/>
    <col min="3" max="3" width="11.5" customWidth="1"/>
    <col min="4" max="4" width="14" customWidth="1"/>
    <col min="5" max="5" width="27" customWidth="1"/>
    <col min="6" max="6" width="18.25" customWidth="1"/>
    <col min="7" max="7" width="11.125" customWidth="1"/>
  </cols>
  <sheetData>
    <row r="1" ht="24" customHeight="1" spans="1:7">
      <c r="A1" s="2" t="s">
        <v>273</v>
      </c>
      <c r="B1" s="2"/>
      <c r="C1" s="2"/>
      <c r="D1" s="2"/>
      <c r="E1" s="2"/>
      <c r="F1" s="2"/>
      <c r="G1" s="2"/>
    </row>
    <row r="2" ht="21" customHeight="1" spans="1:7">
      <c r="A2" s="22" t="s">
        <v>274</v>
      </c>
      <c r="B2" s="22"/>
      <c r="C2" s="22"/>
      <c r="D2" s="22"/>
      <c r="E2" s="22"/>
      <c r="F2" s="22"/>
      <c r="G2" s="22"/>
    </row>
    <row r="3" ht="20.1" customHeight="1" spans="1:7">
      <c r="A3" s="23" t="s">
        <v>275</v>
      </c>
      <c r="B3" s="23"/>
      <c r="C3" s="23"/>
      <c r="D3" s="23"/>
      <c r="E3" s="23"/>
      <c r="F3" s="23"/>
      <c r="G3" s="23"/>
    </row>
    <row r="4" ht="26.1" customHeight="1" spans="1:7">
      <c r="A4" s="23" t="s">
        <v>276</v>
      </c>
      <c r="B4" s="24" t="s">
        <v>277</v>
      </c>
      <c r="C4" s="24"/>
      <c r="D4" s="24"/>
      <c r="E4" s="24"/>
      <c r="F4" s="24"/>
      <c r="G4" s="24"/>
    </row>
    <row r="5" ht="26.1" customHeight="1" spans="1:7">
      <c r="A5" s="23"/>
      <c r="B5" s="24" t="s">
        <v>278</v>
      </c>
      <c r="C5" s="24"/>
      <c r="D5" s="24"/>
      <c r="E5" s="24"/>
      <c r="F5" s="24"/>
      <c r="G5" s="24"/>
    </row>
    <row r="6" ht="26.1" customHeight="1" spans="1:7">
      <c r="A6" s="23"/>
      <c r="B6" s="24" t="s">
        <v>279</v>
      </c>
      <c r="C6" s="24"/>
      <c r="D6" s="24"/>
      <c r="E6" s="24"/>
      <c r="F6" s="24"/>
      <c r="G6" s="24"/>
    </row>
    <row r="7" ht="26.1" customHeight="1" spans="1:7">
      <c r="A7" s="23"/>
      <c r="B7" s="25" t="s">
        <v>280</v>
      </c>
      <c r="C7" s="26"/>
      <c r="D7" s="26"/>
      <c r="E7" s="26"/>
      <c r="F7" s="26"/>
      <c r="G7" s="36"/>
    </row>
    <row r="8" ht="26.1" customHeight="1" spans="1:7">
      <c r="A8" s="23"/>
      <c r="B8" s="25" t="s">
        <v>281</v>
      </c>
      <c r="C8" s="26"/>
      <c r="D8" s="26"/>
      <c r="E8" s="26"/>
      <c r="F8" s="26"/>
      <c r="G8" s="36"/>
    </row>
    <row r="9" ht="20.1" customHeight="1" spans="1:7">
      <c r="A9" s="23" t="s">
        <v>282</v>
      </c>
      <c r="B9" s="23" t="s">
        <v>283</v>
      </c>
      <c r="C9" s="23"/>
      <c r="D9" s="23"/>
      <c r="E9" s="23" t="s">
        <v>284</v>
      </c>
      <c r="F9" s="23" t="s">
        <v>285</v>
      </c>
      <c r="G9" s="23" t="s">
        <v>284</v>
      </c>
    </row>
    <row r="10" ht="20.1" customHeight="1" spans="1:7">
      <c r="A10" s="23"/>
      <c r="B10" s="23" t="s">
        <v>286</v>
      </c>
      <c r="C10" s="23" t="s">
        <v>287</v>
      </c>
      <c r="D10" s="23"/>
      <c r="E10" s="37">
        <v>191.06</v>
      </c>
      <c r="F10" s="23" t="s">
        <v>288</v>
      </c>
      <c r="G10" s="38">
        <f>E12+E13</f>
        <v>235.96</v>
      </c>
    </row>
    <row r="11" ht="20.1" customHeight="1" spans="1:7">
      <c r="A11" s="23"/>
      <c r="B11" s="23"/>
      <c r="C11" s="23" t="s">
        <v>289</v>
      </c>
      <c r="D11" s="23"/>
      <c r="E11" s="37">
        <v>20.33</v>
      </c>
      <c r="F11" s="23" t="s">
        <v>290</v>
      </c>
      <c r="G11" s="38"/>
    </row>
    <row r="12" ht="20.1" customHeight="1" spans="1:7">
      <c r="A12" s="23"/>
      <c r="B12" s="23"/>
      <c r="C12" s="23" t="s">
        <v>291</v>
      </c>
      <c r="D12" s="23"/>
      <c r="E12" s="38">
        <f>SUM(E10:E11)</f>
        <v>211.39</v>
      </c>
      <c r="F12" s="23" t="s">
        <v>292</v>
      </c>
      <c r="G12" s="38"/>
    </row>
    <row r="13" ht="20.1" customHeight="1" spans="1:7">
      <c r="A13" s="23"/>
      <c r="B13" s="23" t="s">
        <v>293</v>
      </c>
      <c r="C13" s="23"/>
      <c r="D13" s="23"/>
      <c r="E13" s="38">
        <v>24.57</v>
      </c>
      <c r="F13" s="23" t="s">
        <v>294</v>
      </c>
      <c r="G13" s="38">
        <v>235.957708</v>
      </c>
    </row>
    <row r="14" ht="20.1" customHeight="1" spans="1:7">
      <c r="A14" s="23"/>
      <c r="B14" s="23"/>
      <c r="C14" s="23"/>
      <c r="D14" s="23"/>
      <c r="E14" s="38"/>
      <c r="F14" s="23" t="s">
        <v>295</v>
      </c>
      <c r="G14" s="38">
        <v>235.957708</v>
      </c>
    </row>
    <row r="15" ht="20.1" customHeight="1" spans="1:7">
      <c r="A15" s="27" t="s">
        <v>296</v>
      </c>
      <c r="B15" s="23" t="s">
        <v>297</v>
      </c>
      <c r="C15" s="23" t="s">
        <v>298</v>
      </c>
      <c r="D15" s="23"/>
      <c r="E15" s="23" t="s">
        <v>299</v>
      </c>
      <c r="F15" s="23" t="s">
        <v>300</v>
      </c>
      <c r="G15" s="23"/>
    </row>
    <row r="16" ht="20.1" customHeight="1" spans="1:7">
      <c r="A16" s="27"/>
      <c r="B16" s="23" t="s">
        <v>301</v>
      </c>
      <c r="C16" s="23" t="s">
        <v>302</v>
      </c>
      <c r="D16" s="23"/>
      <c r="E16" s="23" t="s">
        <v>303</v>
      </c>
      <c r="F16" s="23" t="s">
        <v>304</v>
      </c>
      <c r="G16" s="23"/>
    </row>
    <row r="17" ht="20.1" customHeight="1" spans="1:7">
      <c r="A17" s="27"/>
      <c r="B17" s="23"/>
      <c r="C17" s="23" t="s">
        <v>305</v>
      </c>
      <c r="D17" s="23"/>
      <c r="E17" s="23" t="s">
        <v>306</v>
      </c>
      <c r="F17" s="23" t="s">
        <v>307</v>
      </c>
      <c r="G17" s="23"/>
    </row>
    <row r="18" ht="20.1" customHeight="1" spans="1:7">
      <c r="A18" s="27"/>
      <c r="B18" s="23"/>
      <c r="C18" s="23" t="s">
        <v>308</v>
      </c>
      <c r="D18" s="23"/>
      <c r="E18" s="23" t="s">
        <v>309</v>
      </c>
      <c r="F18" s="23" t="s">
        <v>310</v>
      </c>
      <c r="G18" s="23"/>
    </row>
    <row r="19" ht="20.1" customHeight="1" spans="1:7">
      <c r="A19" s="27"/>
      <c r="B19" s="23"/>
      <c r="C19" s="28" t="s">
        <v>311</v>
      </c>
      <c r="D19" s="29"/>
      <c r="E19" s="23" t="s">
        <v>312</v>
      </c>
      <c r="F19" s="28" t="s">
        <v>313</v>
      </c>
      <c r="G19" s="29"/>
    </row>
    <row r="20" ht="20.1" customHeight="1" spans="1:7">
      <c r="A20" s="27"/>
      <c r="B20" s="23"/>
      <c r="C20" s="28" t="s">
        <v>314</v>
      </c>
      <c r="D20" s="29"/>
      <c r="E20" s="23" t="s">
        <v>315</v>
      </c>
      <c r="F20" s="28" t="s">
        <v>316</v>
      </c>
      <c r="G20" s="29"/>
    </row>
    <row r="21" ht="33" customHeight="1" spans="1:7">
      <c r="A21" s="27"/>
      <c r="B21" s="23" t="s">
        <v>317</v>
      </c>
      <c r="C21" s="30" t="s">
        <v>318</v>
      </c>
      <c r="D21" s="31"/>
      <c r="E21" s="29" t="s">
        <v>319</v>
      </c>
      <c r="F21" s="39" t="s">
        <v>320</v>
      </c>
      <c r="G21" s="40"/>
    </row>
    <row r="22" ht="33" customHeight="1" spans="1:7">
      <c r="A22" s="27"/>
      <c r="B22" s="23"/>
      <c r="C22" s="32"/>
      <c r="D22" s="33"/>
      <c r="E22" s="29" t="s">
        <v>321</v>
      </c>
      <c r="F22" s="39" t="s">
        <v>322</v>
      </c>
      <c r="G22" s="40"/>
    </row>
    <row r="23" ht="33" customHeight="1" spans="1:7">
      <c r="A23" s="27"/>
      <c r="B23" s="23"/>
      <c r="C23" s="32"/>
      <c r="D23" s="33"/>
      <c r="E23" s="29" t="s">
        <v>323</v>
      </c>
      <c r="F23" s="39" t="s">
        <v>324</v>
      </c>
      <c r="G23" s="40"/>
    </row>
    <row r="24" ht="33" customHeight="1" spans="1:7">
      <c r="A24" s="27"/>
      <c r="B24" s="23"/>
      <c r="C24" s="32"/>
      <c r="D24" s="33"/>
      <c r="E24" s="23" t="s">
        <v>325</v>
      </c>
      <c r="F24" s="41" t="s">
        <v>326</v>
      </c>
      <c r="G24" s="40"/>
    </row>
    <row r="25" ht="33" customHeight="1" spans="1:7">
      <c r="A25" s="27"/>
      <c r="B25" s="23"/>
      <c r="C25" s="34"/>
      <c r="D25" s="35"/>
      <c r="E25" s="23" t="s">
        <v>327</v>
      </c>
      <c r="F25" s="28" t="s">
        <v>328</v>
      </c>
      <c r="G25" s="29"/>
    </row>
    <row r="26" ht="33" customHeight="1" spans="1:7">
      <c r="A26" s="27"/>
      <c r="B26" s="23"/>
      <c r="C26" s="32" t="s">
        <v>329</v>
      </c>
      <c r="D26" s="33"/>
      <c r="E26" s="29" t="s">
        <v>330</v>
      </c>
      <c r="F26" s="28" t="s">
        <v>331</v>
      </c>
      <c r="G26" s="29"/>
    </row>
    <row r="27" ht="33" customHeight="1" spans="1:7">
      <c r="A27" s="27"/>
      <c r="B27" s="23"/>
      <c r="C27" s="32"/>
      <c r="D27" s="33"/>
      <c r="E27" s="29" t="s">
        <v>332</v>
      </c>
      <c r="F27" s="39" t="s">
        <v>322</v>
      </c>
      <c r="G27" s="40"/>
    </row>
    <row r="28" ht="33" customHeight="1" spans="1:7">
      <c r="A28" s="27"/>
      <c r="B28" s="23"/>
      <c r="C28" s="34"/>
      <c r="D28" s="35"/>
      <c r="E28" s="29" t="s">
        <v>333</v>
      </c>
      <c r="F28" s="28" t="s">
        <v>334</v>
      </c>
      <c r="G28" s="29"/>
    </row>
    <row r="29" ht="33" customHeight="1" spans="1:7">
      <c r="A29" s="27"/>
      <c r="B29" s="23"/>
      <c r="C29" s="32" t="s">
        <v>335</v>
      </c>
      <c r="D29" s="33"/>
      <c r="E29" s="29" t="s">
        <v>336</v>
      </c>
      <c r="F29" s="23" t="s">
        <v>313</v>
      </c>
      <c r="G29" s="23"/>
    </row>
    <row r="30" ht="33" customHeight="1" spans="1:7">
      <c r="A30" s="27"/>
      <c r="B30" s="23"/>
      <c r="C30" s="34"/>
      <c r="D30" s="35"/>
      <c r="E30" s="23" t="s">
        <v>337</v>
      </c>
      <c r="F30" s="23" t="s">
        <v>313</v>
      </c>
      <c r="G30" s="23"/>
    </row>
    <row r="31" ht="33" customHeight="1" spans="1:7">
      <c r="A31" s="27"/>
      <c r="B31" s="32" t="s">
        <v>338</v>
      </c>
      <c r="C31" s="23" t="s">
        <v>339</v>
      </c>
      <c r="D31" s="23"/>
      <c r="E31" s="23" t="s">
        <v>340</v>
      </c>
      <c r="F31" s="23" t="s">
        <v>313</v>
      </c>
      <c r="G31" s="23"/>
    </row>
    <row r="32" ht="33" customHeight="1" spans="1:7">
      <c r="A32" s="27"/>
      <c r="B32" s="32"/>
      <c r="C32" s="23" t="s">
        <v>341</v>
      </c>
      <c r="D32" s="23"/>
      <c r="E32" s="23" t="s">
        <v>342</v>
      </c>
      <c r="F32" s="23" t="s">
        <v>343</v>
      </c>
      <c r="G32" s="23"/>
    </row>
    <row r="33" ht="33" customHeight="1" spans="1:7">
      <c r="A33" s="27"/>
      <c r="B33" s="34"/>
      <c r="C33" s="23" t="s">
        <v>344</v>
      </c>
      <c r="D33" s="23"/>
      <c r="E33" s="23" t="s">
        <v>345</v>
      </c>
      <c r="F33" s="23" t="s">
        <v>313</v>
      </c>
      <c r="G33" s="23"/>
    </row>
    <row r="34" spans="1:7">
      <c r="A34" s="3" t="s">
        <v>346</v>
      </c>
      <c r="B34" s="3"/>
      <c r="C34" s="3"/>
      <c r="D34" s="3"/>
      <c r="E34" s="3"/>
      <c r="F34" s="3"/>
      <c r="G34" s="21"/>
    </row>
    <row r="35" spans="1:7">
      <c r="A35" s="3"/>
      <c r="B35" s="3"/>
      <c r="C35" s="3"/>
      <c r="D35" s="3"/>
      <c r="E35" s="3"/>
      <c r="F35" s="3"/>
      <c r="G35" s="21"/>
    </row>
    <row r="36" spans="1:7">
      <c r="A36" s="3"/>
      <c r="B36" s="3"/>
      <c r="C36" s="3"/>
      <c r="D36" s="3"/>
      <c r="E36" s="3"/>
      <c r="F36" s="3"/>
      <c r="G36" s="21"/>
    </row>
    <row r="37" ht="9" customHeight="1" spans="1:7">
      <c r="A37" s="3"/>
      <c r="B37" s="3"/>
      <c r="C37" s="3"/>
      <c r="D37" s="3"/>
      <c r="E37" s="3"/>
      <c r="F37" s="3"/>
      <c r="G37" s="21"/>
    </row>
  </sheetData>
  <mergeCells count="54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D9"/>
    <mergeCell ref="C10:D10"/>
    <mergeCell ref="C11:D11"/>
    <mergeCell ref="C12:D12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31:D31"/>
    <mergeCell ref="F31:G31"/>
    <mergeCell ref="C32:D32"/>
    <mergeCell ref="F32:G32"/>
    <mergeCell ref="C33:D33"/>
    <mergeCell ref="F33:G33"/>
    <mergeCell ref="A4:A8"/>
    <mergeCell ref="A9:A14"/>
    <mergeCell ref="A15:A33"/>
    <mergeCell ref="B10:B12"/>
    <mergeCell ref="B16:B20"/>
    <mergeCell ref="B21:B30"/>
    <mergeCell ref="B31:B33"/>
    <mergeCell ref="E13:E14"/>
    <mergeCell ref="A34:G37"/>
    <mergeCell ref="B13:D14"/>
    <mergeCell ref="C21:D25"/>
    <mergeCell ref="C26:D28"/>
    <mergeCell ref="C29:D30"/>
  </mergeCells>
  <printOptions horizontalCentered="1"/>
  <pageMargins left="0.751388888888889" right="0.751388888888889" top="1" bottom="1" header="0.5" footer="0.5"/>
  <pageSetup paperSize="9" scale="7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4" sqref="E4:G4"/>
    </sheetView>
  </sheetViews>
  <sheetFormatPr defaultColWidth="9" defaultRowHeight="14.25" outlineLevelCol="6"/>
  <cols>
    <col min="3" max="3" width="12.625" customWidth="1"/>
    <col min="4" max="4" width="10.5" customWidth="1"/>
    <col min="5" max="5" width="14.5" customWidth="1"/>
    <col min="6" max="6" width="17.625" customWidth="1"/>
    <col min="7" max="7" width="12.25" customWidth="1"/>
  </cols>
  <sheetData>
    <row r="1" ht="48" customHeight="1" spans="1:7">
      <c r="A1" s="1" t="s">
        <v>347</v>
      </c>
      <c r="B1" s="2"/>
      <c r="C1" s="2"/>
      <c r="D1" s="2"/>
      <c r="E1" s="2"/>
      <c r="F1" s="2"/>
      <c r="G1" s="2"/>
    </row>
    <row r="2" ht="30" customHeight="1" spans="1:7">
      <c r="A2" s="3" t="s">
        <v>348</v>
      </c>
      <c r="B2" s="3"/>
      <c r="C2" s="3" t="s">
        <v>349</v>
      </c>
      <c r="D2" s="3"/>
      <c r="E2" s="3" t="s">
        <v>350</v>
      </c>
      <c r="F2" s="3" t="s">
        <v>351</v>
      </c>
      <c r="G2" s="3"/>
    </row>
    <row r="3" ht="30" customHeight="1" spans="1:7">
      <c r="A3" s="3" t="s">
        <v>352</v>
      </c>
      <c r="B3" s="3"/>
      <c r="C3" s="3" t="s">
        <v>353</v>
      </c>
      <c r="D3" s="3"/>
      <c r="E3" s="3" t="s">
        <v>354</v>
      </c>
      <c r="F3" s="3" t="s">
        <v>144</v>
      </c>
      <c r="G3" s="3"/>
    </row>
    <row r="4" ht="23.1" customHeight="1" spans="1:7">
      <c r="A4" s="4" t="s">
        <v>355</v>
      </c>
      <c r="B4" s="4"/>
      <c r="C4" s="5" t="s">
        <v>356</v>
      </c>
      <c r="D4" s="5"/>
      <c r="E4" s="13">
        <v>19.57</v>
      </c>
      <c r="F4" s="13"/>
      <c r="G4" s="13"/>
    </row>
    <row r="5" ht="23.1" customHeight="1" spans="1:7">
      <c r="A5" s="4"/>
      <c r="B5" s="4"/>
      <c r="C5" s="6" t="s">
        <v>357</v>
      </c>
      <c r="D5" s="6"/>
      <c r="E5" s="13">
        <v>19.57</v>
      </c>
      <c r="F5" s="13"/>
      <c r="G5" s="13"/>
    </row>
    <row r="6" ht="23.1" customHeight="1" spans="1:7">
      <c r="A6" s="4"/>
      <c r="B6" s="4"/>
      <c r="C6" s="6" t="s">
        <v>358</v>
      </c>
      <c r="D6" s="6"/>
      <c r="E6" s="13"/>
      <c r="F6" s="13"/>
      <c r="G6" s="13"/>
    </row>
    <row r="7" ht="23.1" customHeight="1" spans="1:7">
      <c r="A7" s="4" t="s">
        <v>359</v>
      </c>
      <c r="B7" s="7" t="s">
        <v>360</v>
      </c>
      <c r="C7" s="7"/>
      <c r="D7" s="7"/>
      <c r="E7" s="7"/>
      <c r="F7" s="7"/>
      <c r="G7" s="7"/>
    </row>
    <row r="8" ht="45" customHeight="1" spans="1:7">
      <c r="A8" s="4"/>
      <c r="B8" s="5" t="s">
        <v>361</v>
      </c>
      <c r="C8" s="5"/>
      <c r="D8" s="5"/>
      <c r="E8" s="5"/>
      <c r="F8" s="5"/>
      <c r="G8" s="5"/>
    </row>
    <row r="9" ht="18" customHeight="1" spans="1:7">
      <c r="A9" s="4" t="s">
        <v>362</v>
      </c>
      <c r="B9" s="4" t="s">
        <v>363</v>
      </c>
      <c r="C9" s="4" t="s">
        <v>364</v>
      </c>
      <c r="D9" s="7" t="s">
        <v>365</v>
      </c>
      <c r="E9" s="7"/>
      <c r="F9" s="7"/>
      <c r="G9" s="4" t="s">
        <v>366</v>
      </c>
    </row>
    <row r="10" ht="18" customHeight="1" spans="1:7">
      <c r="A10" s="4"/>
      <c r="B10" s="8" t="s">
        <v>367</v>
      </c>
      <c r="C10" s="4" t="s">
        <v>368</v>
      </c>
      <c r="D10" s="9" t="s">
        <v>369</v>
      </c>
      <c r="E10" s="14"/>
      <c r="F10" s="15"/>
      <c r="G10" s="3" t="s">
        <v>370</v>
      </c>
    </row>
    <row r="11" ht="18" customHeight="1" spans="1:7">
      <c r="A11" s="4"/>
      <c r="B11" s="10"/>
      <c r="C11" s="4" t="s">
        <v>371</v>
      </c>
      <c r="D11" s="11" t="s">
        <v>372</v>
      </c>
      <c r="E11" s="16"/>
      <c r="F11" s="17"/>
      <c r="G11" s="4"/>
    </row>
    <row r="12" ht="18" customHeight="1" spans="1:7">
      <c r="A12" s="4"/>
      <c r="B12" s="12"/>
      <c r="C12" s="4" t="s">
        <v>373</v>
      </c>
      <c r="D12" s="11" t="s">
        <v>372</v>
      </c>
      <c r="E12" s="16"/>
      <c r="F12" s="17"/>
      <c r="G12" s="4"/>
    </row>
    <row r="13" ht="18" customHeight="1" spans="1:7">
      <c r="A13" s="4"/>
      <c r="B13" s="4" t="s">
        <v>374</v>
      </c>
      <c r="C13" s="4" t="s">
        <v>375</v>
      </c>
      <c r="D13" s="3" t="s">
        <v>376</v>
      </c>
      <c r="E13" s="3"/>
      <c r="F13" s="3"/>
      <c r="G13" s="18" t="s">
        <v>377</v>
      </c>
    </row>
    <row r="14" ht="18" customHeight="1" spans="1:7">
      <c r="A14" s="4"/>
      <c r="B14" s="4"/>
      <c r="C14" s="4"/>
      <c r="D14" s="6" t="s">
        <v>378</v>
      </c>
      <c r="E14" s="6"/>
      <c r="F14" s="6"/>
      <c r="G14" s="13"/>
    </row>
    <row r="15" ht="18" customHeight="1" spans="1:7">
      <c r="A15" s="4"/>
      <c r="B15" s="4"/>
      <c r="C15" s="4" t="s">
        <v>379</v>
      </c>
      <c r="D15" s="3" t="s">
        <v>380</v>
      </c>
      <c r="E15" s="3"/>
      <c r="F15" s="3"/>
      <c r="G15" s="19">
        <v>0.09</v>
      </c>
    </row>
    <row r="16" ht="18" customHeight="1" spans="1:7">
      <c r="A16" s="4"/>
      <c r="B16" s="4"/>
      <c r="C16" s="4"/>
      <c r="D16" s="6" t="s">
        <v>378</v>
      </c>
      <c r="E16" s="6"/>
      <c r="F16" s="6"/>
      <c r="G16" s="13"/>
    </row>
    <row r="17" ht="18" customHeight="1" spans="1:7">
      <c r="A17" s="4"/>
      <c r="B17" s="4"/>
      <c r="C17" s="4" t="s">
        <v>381</v>
      </c>
      <c r="D17" s="3" t="s">
        <v>382</v>
      </c>
      <c r="E17" s="3"/>
      <c r="F17" s="3"/>
      <c r="G17" s="3" t="s">
        <v>326</v>
      </c>
    </row>
    <row r="18" ht="18" customHeight="1" spans="1:7">
      <c r="A18" s="4"/>
      <c r="B18" s="4"/>
      <c r="C18" s="4"/>
      <c r="D18" s="6" t="s">
        <v>378</v>
      </c>
      <c r="E18" s="6"/>
      <c r="F18" s="6"/>
      <c r="G18" s="13"/>
    </row>
    <row r="19" ht="18" customHeight="1" spans="1:7">
      <c r="A19" s="4"/>
      <c r="B19" s="4" t="s">
        <v>383</v>
      </c>
      <c r="C19" s="4" t="s">
        <v>384</v>
      </c>
      <c r="D19" s="6" t="s">
        <v>372</v>
      </c>
      <c r="E19" s="6"/>
      <c r="F19" s="6"/>
      <c r="G19" s="13"/>
    </row>
    <row r="20" ht="18" customHeight="1" spans="1:7">
      <c r="A20" s="4"/>
      <c r="B20" s="4"/>
      <c r="C20" s="4"/>
      <c r="D20" s="6" t="s">
        <v>378</v>
      </c>
      <c r="E20" s="6"/>
      <c r="F20" s="6"/>
      <c r="G20" s="13"/>
    </row>
    <row r="21" ht="18" customHeight="1" spans="1:7">
      <c r="A21" s="4"/>
      <c r="B21" s="4"/>
      <c r="C21" s="4" t="s">
        <v>385</v>
      </c>
      <c r="D21" s="3" t="s">
        <v>386</v>
      </c>
      <c r="E21" s="3"/>
      <c r="F21" s="3"/>
      <c r="G21" s="3" t="s">
        <v>387</v>
      </c>
    </row>
    <row r="22" ht="18" customHeight="1" spans="1:7">
      <c r="A22" s="4"/>
      <c r="B22" s="4"/>
      <c r="C22" s="4"/>
      <c r="D22" s="6" t="s">
        <v>378</v>
      </c>
      <c r="E22" s="6"/>
      <c r="F22" s="6"/>
      <c r="G22" s="13"/>
    </row>
    <row r="23" ht="18" customHeight="1" spans="1:7">
      <c r="A23" s="4"/>
      <c r="B23" s="4"/>
      <c r="C23" s="4" t="s">
        <v>388</v>
      </c>
      <c r="D23" s="6" t="s">
        <v>372</v>
      </c>
      <c r="E23" s="6"/>
      <c r="F23" s="6"/>
      <c r="G23" s="13"/>
    </row>
    <row r="24" ht="18" customHeight="1" spans="1:7">
      <c r="A24" s="4"/>
      <c r="B24" s="4"/>
      <c r="C24" s="4"/>
      <c r="D24" s="6" t="s">
        <v>378</v>
      </c>
      <c r="E24" s="6"/>
      <c r="F24" s="6"/>
      <c r="G24" s="20"/>
    </row>
    <row r="25" ht="18" customHeight="1" spans="1:7">
      <c r="A25" s="4"/>
      <c r="B25" s="4"/>
      <c r="C25" s="4" t="s">
        <v>389</v>
      </c>
      <c r="D25" s="3" t="s">
        <v>390</v>
      </c>
      <c r="E25" s="3"/>
      <c r="F25" s="3"/>
      <c r="G25" s="3" t="s">
        <v>391</v>
      </c>
    </row>
    <row r="26" ht="18" customHeight="1" spans="1:7">
      <c r="A26" s="4"/>
      <c r="B26" s="4"/>
      <c r="C26" s="4"/>
      <c r="D26" s="6" t="s">
        <v>378</v>
      </c>
      <c r="E26" s="6"/>
      <c r="F26" s="6"/>
      <c r="G26" s="20"/>
    </row>
    <row r="27" ht="18" customHeight="1" spans="1:7">
      <c r="A27" s="4"/>
      <c r="B27" s="4" t="s">
        <v>392</v>
      </c>
      <c r="C27" s="4" t="s">
        <v>393</v>
      </c>
      <c r="D27" s="3" t="s">
        <v>394</v>
      </c>
      <c r="E27" s="3"/>
      <c r="F27" s="3"/>
      <c r="G27" s="18" t="s">
        <v>313</v>
      </c>
    </row>
    <row r="28" ht="21" customHeight="1" spans="1:7">
      <c r="A28" s="4"/>
      <c r="B28" s="4"/>
      <c r="C28" s="4"/>
      <c r="D28" s="6" t="s">
        <v>378</v>
      </c>
      <c r="E28" s="6"/>
      <c r="F28" s="6"/>
      <c r="G28" s="13"/>
    </row>
    <row r="29" ht="29.1" customHeight="1" spans="1:7">
      <c r="A29" s="3" t="s">
        <v>346</v>
      </c>
      <c r="B29" s="3"/>
      <c r="C29" s="3"/>
      <c r="D29" s="3"/>
      <c r="E29" s="3"/>
      <c r="F29" s="3"/>
      <c r="G29" s="21"/>
    </row>
    <row r="30" spans="1:7">
      <c r="A30" s="3"/>
      <c r="B30" s="3"/>
      <c r="C30" s="3"/>
      <c r="D30" s="3"/>
      <c r="E30" s="3"/>
      <c r="F30" s="3"/>
      <c r="G30" s="21"/>
    </row>
    <row r="31" spans="1:7">
      <c r="A31" s="3"/>
      <c r="B31" s="3"/>
      <c r="C31" s="3"/>
      <c r="D31" s="3"/>
      <c r="E31" s="3"/>
      <c r="F31" s="3"/>
      <c r="G31" s="21"/>
    </row>
    <row r="32" ht="21" customHeight="1" spans="1:7">
      <c r="A32" s="3"/>
      <c r="B32" s="3"/>
      <c r="C32" s="3"/>
      <c r="D32" s="3"/>
      <c r="E32" s="3"/>
      <c r="F32" s="3"/>
      <c r="G32" s="21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C4" sqref="C4:D4"/>
    </sheetView>
  </sheetViews>
  <sheetFormatPr defaultColWidth="9" defaultRowHeight="14.25" outlineLevelCol="6"/>
  <cols>
    <col min="3" max="3" width="12.625" customWidth="1"/>
    <col min="4" max="4" width="10.5" customWidth="1"/>
    <col min="5" max="5" width="14.5" customWidth="1"/>
    <col min="6" max="6" width="17.625" customWidth="1"/>
    <col min="7" max="7" width="12.25" customWidth="1"/>
  </cols>
  <sheetData>
    <row r="1" ht="44" customHeight="1" spans="1:7">
      <c r="A1" s="1" t="s">
        <v>395</v>
      </c>
      <c r="B1" s="2"/>
      <c r="C1" s="2"/>
      <c r="D1" s="2"/>
      <c r="E1" s="2"/>
      <c r="F1" s="2"/>
      <c r="G1" s="2"/>
    </row>
    <row r="2" ht="30.95" customHeight="1" spans="1:7">
      <c r="A2" s="3" t="s">
        <v>348</v>
      </c>
      <c r="B2" s="3"/>
      <c r="C2" s="3" t="s">
        <v>396</v>
      </c>
      <c r="D2" s="3"/>
      <c r="E2" s="3" t="s">
        <v>350</v>
      </c>
      <c r="F2" s="3" t="s">
        <v>351</v>
      </c>
      <c r="G2" s="3"/>
    </row>
    <row r="3" ht="23.1" customHeight="1" spans="1:7">
      <c r="A3" s="3" t="s">
        <v>352</v>
      </c>
      <c r="B3" s="3"/>
      <c r="C3" s="3" t="s">
        <v>353</v>
      </c>
      <c r="D3" s="3"/>
      <c r="E3" s="3" t="s">
        <v>354</v>
      </c>
      <c r="F3" s="3" t="s">
        <v>144</v>
      </c>
      <c r="G3" s="3"/>
    </row>
    <row r="4" ht="23.1" customHeight="1" spans="1:7">
      <c r="A4" s="4" t="s">
        <v>355</v>
      </c>
      <c r="B4" s="4"/>
      <c r="C4" s="5" t="s">
        <v>356</v>
      </c>
      <c r="D4" s="5"/>
      <c r="E4" s="13">
        <v>5</v>
      </c>
      <c r="F4" s="13"/>
      <c r="G4" s="13"/>
    </row>
    <row r="5" ht="23.1" customHeight="1" spans="1:7">
      <c r="A5" s="4"/>
      <c r="B5" s="4"/>
      <c r="C5" s="6" t="s">
        <v>357</v>
      </c>
      <c r="D5" s="6"/>
      <c r="E5" s="13">
        <v>5</v>
      </c>
      <c r="F5" s="13"/>
      <c r="G5" s="13"/>
    </row>
    <row r="6" ht="23.1" customHeight="1" spans="1:7">
      <c r="A6" s="4"/>
      <c r="B6" s="4"/>
      <c r="C6" s="6" t="s">
        <v>358</v>
      </c>
      <c r="D6" s="6"/>
      <c r="E6" s="13"/>
      <c r="F6" s="13"/>
      <c r="G6" s="13"/>
    </row>
    <row r="7" ht="23.1" customHeight="1" spans="1:7">
      <c r="A7" s="4" t="s">
        <v>359</v>
      </c>
      <c r="B7" s="7" t="s">
        <v>360</v>
      </c>
      <c r="C7" s="7"/>
      <c r="D7" s="7"/>
      <c r="E7" s="7"/>
      <c r="F7" s="7"/>
      <c r="G7" s="7"/>
    </row>
    <row r="8" ht="45" customHeight="1" spans="1:7">
      <c r="A8" s="4"/>
      <c r="B8" s="5" t="s">
        <v>397</v>
      </c>
      <c r="C8" s="5"/>
      <c r="D8" s="5"/>
      <c r="E8" s="5"/>
      <c r="F8" s="5"/>
      <c r="G8" s="5"/>
    </row>
    <row r="9" ht="18" customHeight="1" spans="1:7">
      <c r="A9" s="4" t="s">
        <v>362</v>
      </c>
      <c r="B9" s="4" t="s">
        <v>363</v>
      </c>
      <c r="C9" s="4" t="s">
        <v>364</v>
      </c>
      <c r="D9" s="7" t="s">
        <v>365</v>
      </c>
      <c r="E9" s="7"/>
      <c r="F9" s="7"/>
      <c r="G9" s="4" t="s">
        <v>366</v>
      </c>
    </row>
    <row r="10" ht="18" customHeight="1" spans="1:7">
      <c r="A10" s="4"/>
      <c r="B10" s="8" t="s">
        <v>367</v>
      </c>
      <c r="C10" s="4" t="s">
        <v>368</v>
      </c>
      <c r="D10" s="9" t="s">
        <v>398</v>
      </c>
      <c r="E10" s="14"/>
      <c r="F10" s="15"/>
      <c r="G10" s="3" t="s">
        <v>399</v>
      </c>
    </row>
    <row r="11" ht="18" customHeight="1" spans="1:7">
      <c r="A11" s="4"/>
      <c r="B11" s="10"/>
      <c r="C11" s="4" t="s">
        <v>371</v>
      </c>
      <c r="D11" s="11" t="s">
        <v>372</v>
      </c>
      <c r="E11" s="16"/>
      <c r="F11" s="17"/>
      <c r="G11" s="4"/>
    </row>
    <row r="12" ht="18" customHeight="1" spans="1:7">
      <c r="A12" s="4"/>
      <c r="B12" s="12"/>
      <c r="C12" s="4" t="s">
        <v>373</v>
      </c>
      <c r="D12" s="11" t="s">
        <v>372</v>
      </c>
      <c r="E12" s="16"/>
      <c r="F12" s="17"/>
      <c r="G12" s="4"/>
    </row>
    <row r="13" ht="18" customHeight="1" spans="1:7">
      <c r="A13" s="4"/>
      <c r="B13" s="4" t="s">
        <v>374</v>
      </c>
      <c r="C13" s="4" t="s">
        <v>375</v>
      </c>
      <c r="D13" s="3" t="s">
        <v>400</v>
      </c>
      <c r="E13" s="3"/>
      <c r="F13" s="3"/>
      <c r="G13" s="18" t="s">
        <v>401</v>
      </c>
    </row>
    <row r="14" ht="18" customHeight="1" spans="1:7">
      <c r="A14" s="4"/>
      <c r="B14" s="4"/>
      <c r="C14" s="4"/>
      <c r="D14" s="6" t="s">
        <v>378</v>
      </c>
      <c r="E14" s="6"/>
      <c r="F14" s="6"/>
      <c r="G14" s="13"/>
    </row>
    <row r="15" ht="18" customHeight="1" spans="1:7">
      <c r="A15" s="4"/>
      <c r="B15" s="4"/>
      <c r="C15" s="4" t="s">
        <v>379</v>
      </c>
      <c r="D15" s="3" t="s">
        <v>402</v>
      </c>
      <c r="E15" s="3"/>
      <c r="F15" s="3"/>
      <c r="G15" s="19">
        <v>1</v>
      </c>
    </row>
    <row r="16" ht="18" customHeight="1" spans="1:7">
      <c r="A16" s="4"/>
      <c r="B16" s="4"/>
      <c r="C16" s="4"/>
      <c r="D16" s="6" t="s">
        <v>378</v>
      </c>
      <c r="E16" s="6"/>
      <c r="F16" s="6"/>
      <c r="G16" s="13"/>
    </row>
    <row r="17" ht="18" customHeight="1" spans="1:7">
      <c r="A17" s="4"/>
      <c r="B17" s="4"/>
      <c r="C17" s="4" t="s">
        <v>381</v>
      </c>
      <c r="D17" s="3" t="s">
        <v>403</v>
      </c>
      <c r="E17" s="3"/>
      <c r="F17" s="3"/>
      <c r="G17" s="3" t="s">
        <v>326</v>
      </c>
    </row>
    <row r="18" ht="18" customHeight="1" spans="1:7">
      <c r="A18" s="4"/>
      <c r="B18" s="4"/>
      <c r="C18" s="4"/>
      <c r="D18" s="6" t="s">
        <v>378</v>
      </c>
      <c r="E18" s="6"/>
      <c r="F18" s="6"/>
      <c r="G18" s="13"/>
    </row>
    <row r="19" ht="18" customHeight="1" spans="1:7">
      <c r="A19" s="4"/>
      <c r="B19" s="4" t="s">
        <v>383</v>
      </c>
      <c r="C19" s="4" t="s">
        <v>384</v>
      </c>
      <c r="D19" s="6" t="s">
        <v>372</v>
      </c>
      <c r="E19" s="6"/>
      <c r="F19" s="6"/>
      <c r="G19" s="13"/>
    </row>
    <row r="20" ht="18" customHeight="1" spans="1:7">
      <c r="A20" s="4"/>
      <c r="B20" s="4"/>
      <c r="C20" s="4"/>
      <c r="D20" s="6" t="s">
        <v>378</v>
      </c>
      <c r="E20" s="6"/>
      <c r="F20" s="6"/>
      <c r="G20" s="13"/>
    </row>
    <row r="21" ht="18" customHeight="1" spans="1:7">
      <c r="A21" s="4"/>
      <c r="B21" s="4"/>
      <c r="C21" s="4" t="s">
        <v>385</v>
      </c>
      <c r="D21" s="3" t="s">
        <v>404</v>
      </c>
      <c r="E21" s="3"/>
      <c r="F21" s="3"/>
      <c r="G21" s="19">
        <v>0.6</v>
      </c>
    </row>
    <row r="22" ht="18" customHeight="1" spans="1:7">
      <c r="A22" s="4"/>
      <c r="B22" s="4"/>
      <c r="C22" s="4"/>
      <c r="D22" s="6" t="s">
        <v>378</v>
      </c>
      <c r="E22" s="6"/>
      <c r="F22" s="6"/>
      <c r="G22" s="13"/>
    </row>
    <row r="23" ht="18" customHeight="1" spans="1:7">
      <c r="A23" s="4"/>
      <c r="B23" s="4"/>
      <c r="C23" s="4" t="s">
        <v>388</v>
      </c>
      <c r="D23" s="6" t="s">
        <v>372</v>
      </c>
      <c r="E23" s="6"/>
      <c r="F23" s="6"/>
      <c r="G23" s="13"/>
    </row>
    <row r="24" ht="18" customHeight="1" spans="1:7">
      <c r="A24" s="4"/>
      <c r="B24" s="4"/>
      <c r="C24" s="4"/>
      <c r="D24" s="6" t="s">
        <v>378</v>
      </c>
      <c r="E24" s="6"/>
      <c r="F24" s="6"/>
      <c r="G24" s="20"/>
    </row>
    <row r="25" ht="18" customHeight="1" spans="1:7">
      <c r="A25" s="4"/>
      <c r="B25" s="4"/>
      <c r="C25" s="4" t="s">
        <v>389</v>
      </c>
      <c r="D25" s="3" t="s">
        <v>405</v>
      </c>
      <c r="E25" s="3"/>
      <c r="F25" s="3"/>
      <c r="G25" s="3" t="s">
        <v>406</v>
      </c>
    </row>
    <row r="26" ht="18" customHeight="1" spans="1:7">
      <c r="A26" s="4"/>
      <c r="B26" s="4"/>
      <c r="C26" s="4"/>
      <c r="D26" s="6" t="s">
        <v>378</v>
      </c>
      <c r="E26" s="6"/>
      <c r="F26" s="6"/>
      <c r="G26" s="20"/>
    </row>
    <row r="27" ht="18" customHeight="1" spans="1:7">
      <c r="A27" s="4"/>
      <c r="B27" s="4" t="s">
        <v>392</v>
      </c>
      <c r="C27" s="4" t="s">
        <v>393</v>
      </c>
      <c r="D27" s="3" t="s">
        <v>394</v>
      </c>
      <c r="E27" s="3"/>
      <c r="F27" s="3"/>
      <c r="G27" s="18" t="s">
        <v>313</v>
      </c>
    </row>
    <row r="28" ht="21" customHeight="1" spans="1:7">
      <c r="A28" s="4"/>
      <c r="B28" s="4"/>
      <c r="C28" s="4"/>
      <c r="D28" s="6" t="s">
        <v>378</v>
      </c>
      <c r="E28" s="6"/>
      <c r="F28" s="6"/>
      <c r="G28" s="13"/>
    </row>
    <row r="29" ht="29.1" customHeight="1" spans="1:7">
      <c r="A29" s="3" t="s">
        <v>346</v>
      </c>
      <c r="B29" s="3"/>
      <c r="C29" s="3"/>
      <c r="D29" s="3"/>
      <c r="E29" s="3"/>
      <c r="F29" s="3"/>
      <c r="G29" s="21"/>
    </row>
    <row r="30" spans="1:7">
      <c r="A30" s="3"/>
      <c r="B30" s="3"/>
      <c r="C30" s="3"/>
      <c r="D30" s="3"/>
      <c r="E30" s="3"/>
      <c r="F30" s="3"/>
      <c r="G30" s="21"/>
    </row>
    <row r="31" spans="1:7">
      <c r="A31" s="3"/>
      <c r="B31" s="3"/>
      <c r="C31" s="3"/>
      <c r="D31" s="3"/>
      <c r="E31" s="3"/>
      <c r="F31" s="3"/>
      <c r="G31" s="21"/>
    </row>
    <row r="32" ht="21" customHeight="1" spans="1:7">
      <c r="A32" s="3"/>
      <c r="B32" s="3"/>
      <c r="C32" s="3"/>
      <c r="D32" s="3"/>
      <c r="E32" s="3"/>
      <c r="F32" s="3"/>
      <c r="G32" s="21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7" workbookViewId="0">
      <selection activeCell="A17" sqref="A17"/>
    </sheetView>
  </sheetViews>
  <sheetFormatPr defaultColWidth="9" defaultRowHeight="14.25" outlineLevelCol="1"/>
  <cols>
    <col min="1" max="1" width="69" customWidth="1"/>
    <col min="2" max="2" width="12" style="81" customWidth="1"/>
  </cols>
  <sheetData>
    <row r="1" ht="20.25" spans="1:1">
      <c r="A1" s="103" t="s">
        <v>53</v>
      </c>
    </row>
    <row r="2" spans="1:2">
      <c r="A2" s="104"/>
      <c r="B2" s="81" t="s">
        <v>1</v>
      </c>
    </row>
    <row r="3" ht="23" customHeight="1" spans="1:2">
      <c r="A3" s="52" t="s">
        <v>4</v>
      </c>
      <c r="B3" s="105" t="s">
        <v>5</v>
      </c>
    </row>
    <row r="4" ht="23" customHeight="1" spans="1:2">
      <c r="A4" s="52" t="s">
        <v>54</v>
      </c>
      <c r="B4" s="106">
        <v>1</v>
      </c>
    </row>
    <row r="5" ht="23" customHeight="1" spans="1:2">
      <c r="A5" s="54" t="s">
        <v>55</v>
      </c>
      <c r="B5" s="107">
        <v>235.9577716</v>
      </c>
    </row>
    <row r="6" ht="23" customHeight="1" spans="1:2">
      <c r="A6" s="86" t="s">
        <v>56</v>
      </c>
      <c r="B6" s="107">
        <v>235.9577716</v>
      </c>
    </row>
    <row r="7" ht="23" customHeight="1" spans="1:2">
      <c r="A7" s="54" t="s">
        <v>57</v>
      </c>
      <c r="B7" s="108"/>
    </row>
    <row r="8" ht="23" customHeight="1" spans="1:2">
      <c r="A8" s="50"/>
      <c r="B8" s="108"/>
    </row>
    <row r="9" ht="23" customHeight="1" spans="1:2">
      <c r="A9" s="54" t="s">
        <v>58</v>
      </c>
      <c r="B9" s="108"/>
    </row>
    <row r="10" ht="23" customHeight="1" spans="1:2">
      <c r="A10" s="50"/>
      <c r="B10" s="108"/>
    </row>
    <row r="11" ht="23" customHeight="1" spans="1:2">
      <c r="A11" s="54" t="s">
        <v>59</v>
      </c>
      <c r="B11" s="108"/>
    </row>
    <row r="12" ht="23" customHeight="1" spans="1:2">
      <c r="A12" s="50"/>
      <c r="B12" s="108"/>
    </row>
    <row r="13" ht="23" customHeight="1" spans="1:2">
      <c r="A13" s="54" t="s">
        <v>60</v>
      </c>
      <c r="B13" s="108"/>
    </row>
    <row r="14" ht="23" customHeight="1" spans="1:2">
      <c r="A14" s="50"/>
      <c r="B14" s="108"/>
    </row>
    <row r="15" ht="23" customHeight="1" spans="1:2">
      <c r="A15" s="54" t="s">
        <v>61</v>
      </c>
      <c r="B15" s="108"/>
    </row>
    <row r="16" ht="23" customHeight="1" spans="1:2">
      <c r="A16" s="50"/>
      <c r="B16" s="108"/>
    </row>
    <row r="17" ht="23" customHeight="1" spans="1:2">
      <c r="A17" s="54" t="s">
        <v>62</v>
      </c>
      <c r="B17" s="108"/>
    </row>
    <row r="18" ht="23" customHeight="1" spans="1:2">
      <c r="A18" s="50"/>
      <c r="B18" s="108"/>
    </row>
    <row r="19" ht="23" customHeight="1" spans="1:2">
      <c r="A19" s="54" t="s">
        <v>63</v>
      </c>
      <c r="B19" s="108"/>
    </row>
    <row r="20" ht="23" customHeight="1" spans="1:2">
      <c r="A20" s="50"/>
      <c r="B20" s="108"/>
    </row>
    <row r="21" ht="23" customHeight="1" spans="1:2">
      <c r="A21" s="54" t="s">
        <v>64</v>
      </c>
      <c r="B21" s="108"/>
    </row>
    <row r="22" ht="23" customHeight="1" spans="1:2">
      <c r="A22" s="50"/>
      <c r="B22" s="108"/>
    </row>
    <row r="23" ht="23" customHeight="1" spans="1:2">
      <c r="A23" s="54" t="s">
        <v>65</v>
      </c>
      <c r="B23" s="107">
        <v>235.9577716</v>
      </c>
    </row>
    <row r="24" ht="23" customHeight="1" spans="1:2">
      <c r="A24" s="50" t="s">
        <v>66</v>
      </c>
      <c r="B24" s="108"/>
    </row>
    <row r="25" ht="23" customHeight="1" spans="1:2">
      <c r="A25" s="50" t="s">
        <v>66</v>
      </c>
      <c r="B25" s="108"/>
    </row>
    <row r="26" ht="23" customHeight="1" spans="1:2">
      <c r="A26" s="54" t="s">
        <v>67</v>
      </c>
      <c r="B26" s="108"/>
    </row>
    <row r="27" ht="23" customHeight="1" spans="1:2">
      <c r="A27" s="50"/>
      <c r="B27" s="108"/>
    </row>
    <row r="28" ht="23" customHeight="1" spans="1:2">
      <c r="A28" s="54" t="s">
        <v>68</v>
      </c>
      <c r="B28" s="108"/>
    </row>
    <row r="29" ht="23" customHeight="1" spans="1:2">
      <c r="A29" s="50"/>
      <c r="B29" s="108"/>
    </row>
    <row r="30" ht="23" customHeight="1" spans="1:2">
      <c r="A30" s="54" t="s">
        <v>69</v>
      </c>
      <c r="B30" s="107">
        <v>235.9577716</v>
      </c>
    </row>
    <row r="31" spans="1:1">
      <c r="A31" s="100" t="s">
        <v>70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C5" sqref="C5:D5"/>
    </sheetView>
  </sheetViews>
  <sheetFormatPr defaultColWidth="9" defaultRowHeight="14.25" outlineLevelCol="4"/>
  <cols>
    <col min="1" max="1" width="52.75" customWidth="1"/>
    <col min="2" max="5" width="11.75" customWidth="1"/>
  </cols>
  <sheetData>
    <row r="1" ht="20.25" spans="1:5">
      <c r="A1" s="42" t="s">
        <v>71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32" customHeight="1" spans="1:5">
      <c r="A3" s="52" t="s">
        <v>72</v>
      </c>
      <c r="B3" s="52" t="s">
        <v>73</v>
      </c>
      <c r="C3" s="52" t="s">
        <v>74</v>
      </c>
      <c r="D3" s="52" t="s">
        <v>75</v>
      </c>
      <c r="E3" s="52" t="s">
        <v>76</v>
      </c>
    </row>
    <row r="4" ht="32" customHeight="1" spans="1:5">
      <c r="A4" s="52" t="s">
        <v>54</v>
      </c>
      <c r="B4" s="52">
        <v>1</v>
      </c>
      <c r="C4" s="52">
        <v>2</v>
      </c>
      <c r="D4" s="52">
        <v>3</v>
      </c>
      <c r="E4" s="52">
        <v>4</v>
      </c>
    </row>
    <row r="5" ht="32" customHeight="1" spans="1:5">
      <c r="A5" s="84" t="s">
        <v>77</v>
      </c>
      <c r="B5" s="85">
        <f>B6+B15+B18+B21</f>
        <v>235.9577716</v>
      </c>
      <c r="C5" s="85">
        <f>C6+C15+C18+C21</f>
        <v>211.3877716</v>
      </c>
      <c r="D5" s="85">
        <f>D6+D15+D18+D21</f>
        <v>24.57</v>
      </c>
      <c r="E5" s="101"/>
    </row>
    <row r="6" ht="32" customHeight="1" spans="1:5">
      <c r="A6" s="84" t="s">
        <v>78</v>
      </c>
      <c r="B6" s="85">
        <f>B7+B10+B13</f>
        <v>193.5580896</v>
      </c>
      <c r="C6" s="85">
        <f>C7+C10+C13</f>
        <v>188.5580896</v>
      </c>
      <c r="D6" s="85">
        <f>D7+D10+D13</f>
        <v>5</v>
      </c>
      <c r="E6" s="101"/>
    </row>
    <row r="7" ht="32" customHeight="1" spans="1:5">
      <c r="A7" s="84" t="s">
        <v>79</v>
      </c>
      <c r="B7" s="85">
        <f t="shared" ref="B7:B23" si="0">C7+D7</f>
        <v>161.78857</v>
      </c>
      <c r="C7" s="85">
        <f>C8+C9</f>
        <v>156.78857</v>
      </c>
      <c r="D7" s="85">
        <f>D8+D9</f>
        <v>5</v>
      </c>
      <c r="E7" s="101"/>
    </row>
    <row r="8" ht="32" customHeight="1" spans="1:5">
      <c r="A8" s="86" t="s">
        <v>80</v>
      </c>
      <c r="B8" s="87">
        <f t="shared" si="0"/>
        <v>53.11916</v>
      </c>
      <c r="C8" s="87">
        <v>53.11916</v>
      </c>
      <c r="D8" s="87"/>
      <c r="E8" s="101"/>
    </row>
    <row r="9" ht="32" customHeight="1" spans="1:5">
      <c r="A9" s="86" t="s">
        <v>81</v>
      </c>
      <c r="B9" s="87">
        <f t="shared" si="0"/>
        <v>108.66941</v>
      </c>
      <c r="C9" s="87">
        <v>103.66941</v>
      </c>
      <c r="D9" s="87">
        <v>5</v>
      </c>
      <c r="E9" s="101"/>
    </row>
    <row r="10" ht="32" customHeight="1" spans="1:5">
      <c r="A10" s="84" t="s">
        <v>82</v>
      </c>
      <c r="B10" s="85">
        <f t="shared" si="0"/>
        <v>29.192856</v>
      </c>
      <c r="C10" s="85">
        <f>C11+C12</f>
        <v>29.192856</v>
      </c>
      <c r="D10" s="85"/>
      <c r="E10" s="101"/>
    </row>
    <row r="11" ht="32" customHeight="1" spans="1:5">
      <c r="A11" s="86" t="s">
        <v>83</v>
      </c>
      <c r="B11" s="87">
        <f t="shared" si="0"/>
        <v>20.072592</v>
      </c>
      <c r="C11" s="87">
        <v>20.072592</v>
      </c>
      <c r="D11" s="87"/>
      <c r="E11" s="101"/>
    </row>
    <row r="12" ht="32" customHeight="1" spans="1:5">
      <c r="A12" s="86" t="s">
        <v>84</v>
      </c>
      <c r="B12" s="87">
        <f t="shared" si="0"/>
        <v>9.120264</v>
      </c>
      <c r="C12" s="87">
        <v>9.120264</v>
      </c>
      <c r="D12" s="87"/>
      <c r="E12" s="101"/>
    </row>
    <row r="13" ht="32" customHeight="1" spans="1:5">
      <c r="A13" s="84" t="s">
        <v>85</v>
      </c>
      <c r="B13" s="85">
        <f t="shared" si="0"/>
        <v>2.5766636</v>
      </c>
      <c r="C13" s="85">
        <f>C14</f>
        <v>2.5766636</v>
      </c>
      <c r="D13" s="85"/>
      <c r="E13" s="101"/>
    </row>
    <row r="14" ht="32" customHeight="1" spans="1:5">
      <c r="A14" s="86" t="s">
        <v>85</v>
      </c>
      <c r="B14" s="87">
        <f t="shared" si="0"/>
        <v>2.5766636</v>
      </c>
      <c r="C14" s="87">
        <v>2.5766636</v>
      </c>
      <c r="D14" s="87"/>
      <c r="E14" s="101"/>
    </row>
    <row r="15" ht="32" customHeight="1" spans="1:5">
      <c r="A15" s="84" t="s">
        <v>86</v>
      </c>
      <c r="B15" s="85">
        <f t="shared" si="0"/>
        <v>9.149286</v>
      </c>
      <c r="C15" s="85">
        <f>C17</f>
        <v>9.149286</v>
      </c>
      <c r="D15" s="85"/>
      <c r="E15" s="101"/>
    </row>
    <row r="16" ht="32" customHeight="1" spans="1:5">
      <c r="A16" s="84" t="s">
        <v>87</v>
      </c>
      <c r="B16" s="85">
        <f t="shared" si="0"/>
        <v>9.149286</v>
      </c>
      <c r="C16" s="85">
        <f>C17</f>
        <v>9.149286</v>
      </c>
      <c r="D16" s="85"/>
      <c r="E16" s="101"/>
    </row>
    <row r="17" ht="32" customHeight="1" spans="1:5">
      <c r="A17" s="86" t="s">
        <v>88</v>
      </c>
      <c r="B17" s="87">
        <f t="shared" si="0"/>
        <v>9.149286</v>
      </c>
      <c r="C17" s="87">
        <v>9.149286</v>
      </c>
      <c r="D17" s="87"/>
      <c r="E17" s="101"/>
    </row>
    <row r="18" ht="32" customHeight="1" spans="1:5">
      <c r="A18" s="84" t="s">
        <v>89</v>
      </c>
      <c r="B18" s="85">
        <f t="shared" si="0"/>
        <v>13.680396</v>
      </c>
      <c r="C18" s="85">
        <f>C20</f>
        <v>13.680396</v>
      </c>
      <c r="D18" s="85"/>
      <c r="E18" s="101"/>
    </row>
    <row r="19" ht="32" customHeight="1" spans="1:5">
      <c r="A19" s="84" t="s">
        <v>90</v>
      </c>
      <c r="B19" s="85">
        <f t="shared" si="0"/>
        <v>13.680396</v>
      </c>
      <c r="C19" s="85">
        <f>C20</f>
        <v>13.680396</v>
      </c>
      <c r="D19" s="85"/>
      <c r="E19" s="101"/>
    </row>
    <row r="20" ht="32" customHeight="1" spans="1:5">
      <c r="A20" s="86" t="s">
        <v>91</v>
      </c>
      <c r="B20" s="87">
        <f t="shared" si="0"/>
        <v>13.680396</v>
      </c>
      <c r="C20" s="87">
        <v>13.680396</v>
      </c>
      <c r="D20" s="87"/>
      <c r="E20" s="101"/>
    </row>
    <row r="21" ht="32" customHeight="1" spans="1:5">
      <c r="A21" s="84" t="s">
        <v>92</v>
      </c>
      <c r="B21" s="85">
        <f t="shared" si="0"/>
        <v>19.57</v>
      </c>
      <c r="C21" s="87"/>
      <c r="D21" s="85">
        <f>D23</f>
        <v>19.57</v>
      </c>
      <c r="E21" s="101"/>
    </row>
    <row r="22" ht="32" customHeight="1" spans="1:5">
      <c r="A22" s="84" t="s">
        <v>93</v>
      </c>
      <c r="B22" s="85">
        <f t="shared" si="0"/>
        <v>19.57</v>
      </c>
      <c r="C22" s="87"/>
      <c r="D22" s="85">
        <f>D23</f>
        <v>19.57</v>
      </c>
      <c r="E22" s="101"/>
    </row>
    <row r="23" ht="32" customHeight="1" spans="1:5">
      <c r="A23" s="86" t="s">
        <v>94</v>
      </c>
      <c r="B23" s="87">
        <f t="shared" si="0"/>
        <v>19.57</v>
      </c>
      <c r="C23" s="87"/>
      <c r="D23" s="87">
        <v>19.57</v>
      </c>
      <c r="E23" s="101"/>
    </row>
    <row r="24" ht="32" customHeight="1" spans="1:5">
      <c r="A24" s="91"/>
      <c r="B24" s="90"/>
      <c r="C24" s="90"/>
      <c r="D24" s="90"/>
      <c r="E24" s="90"/>
    </row>
    <row r="25" ht="32" customHeight="1" spans="1:5">
      <c r="A25" s="62"/>
      <c r="B25" s="101"/>
      <c r="C25" s="101"/>
      <c r="D25" s="101"/>
      <c r="E25" s="101"/>
    </row>
    <row r="26" ht="32" customHeight="1" spans="1:5">
      <c r="A26" s="62"/>
      <c r="B26" s="102"/>
      <c r="C26" s="102"/>
      <c r="D26" s="102"/>
      <c r="E26" s="102"/>
    </row>
    <row r="27" spans="1:1">
      <c r="A27" s="66" t="s">
        <v>95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scale="8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7" workbookViewId="0">
      <selection activeCell="C6" sqref="C6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2" t="s">
        <v>96</v>
      </c>
      <c r="B1" s="42"/>
      <c r="C1" s="42"/>
      <c r="D1" s="42"/>
    </row>
    <row r="2" spans="1:4">
      <c r="A2" s="43"/>
      <c r="B2" s="44"/>
      <c r="C2" s="44"/>
      <c r="D2" s="44" t="s">
        <v>1</v>
      </c>
    </row>
    <row r="3" ht="18" customHeight="1" spans="1:4">
      <c r="A3" s="52" t="s">
        <v>97</v>
      </c>
      <c r="B3" s="52"/>
      <c r="C3" s="52" t="s">
        <v>98</v>
      </c>
      <c r="D3" s="52"/>
    </row>
    <row r="4" ht="18" customHeight="1" spans="1:4">
      <c r="A4" s="52" t="s">
        <v>4</v>
      </c>
      <c r="B4" s="52" t="s">
        <v>5</v>
      </c>
      <c r="C4" s="52" t="s">
        <v>4</v>
      </c>
      <c r="D4" s="52" t="s">
        <v>99</v>
      </c>
    </row>
    <row r="5" ht="18" customHeight="1" spans="1:4">
      <c r="A5" s="95" t="s">
        <v>100</v>
      </c>
      <c r="B5" s="96">
        <v>235.96</v>
      </c>
      <c r="C5" s="95" t="s">
        <v>101</v>
      </c>
      <c r="D5" s="97"/>
    </row>
    <row r="6" ht="18" customHeight="1" spans="1:4">
      <c r="A6" s="95" t="s">
        <v>102</v>
      </c>
      <c r="B6" s="96">
        <v>235.96</v>
      </c>
      <c r="C6" s="95" t="s">
        <v>103</v>
      </c>
      <c r="D6" s="97"/>
    </row>
    <row r="7" ht="18" customHeight="1" spans="1:4">
      <c r="A7" s="95" t="s">
        <v>104</v>
      </c>
      <c r="B7" s="97"/>
      <c r="C7" s="95" t="s">
        <v>105</v>
      </c>
      <c r="D7" s="97"/>
    </row>
    <row r="8" ht="18" customHeight="1" spans="1:4">
      <c r="A8" s="95" t="s">
        <v>106</v>
      </c>
      <c r="B8" s="97"/>
      <c r="C8" s="95" t="s">
        <v>107</v>
      </c>
      <c r="D8" s="97"/>
    </row>
    <row r="9" ht="18" customHeight="1" spans="1:4">
      <c r="A9" s="95"/>
      <c r="B9" s="98"/>
      <c r="C9" s="95" t="s">
        <v>108</v>
      </c>
      <c r="D9" s="97"/>
    </row>
    <row r="10" ht="18" customHeight="1" spans="1:4">
      <c r="A10" s="95"/>
      <c r="B10" s="98"/>
      <c r="C10" s="95" t="s">
        <v>109</v>
      </c>
      <c r="D10" s="97"/>
    </row>
    <row r="11" ht="18" customHeight="1" spans="1:4">
      <c r="A11" s="95"/>
      <c r="B11" s="98"/>
      <c r="C11" s="95" t="s">
        <v>110</v>
      </c>
      <c r="D11" s="97"/>
    </row>
    <row r="12" ht="18" customHeight="1" spans="1:4">
      <c r="A12" s="99"/>
      <c r="B12" s="98"/>
      <c r="C12" s="95" t="s">
        <v>111</v>
      </c>
      <c r="D12" s="97"/>
    </row>
    <row r="13" ht="18" customHeight="1" spans="1:4">
      <c r="A13" s="99"/>
      <c r="B13" s="98"/>
      <c r="C13" s="95" t="s">
        <v>112</v>
      </c>
      <c r="D13" s="97">
        <v>193.56</v>
      </c>
    </row>
    <row r="14" ht="18" customHeight="1" spans="1:4">
      <c r="A14" s="99"/>
      <c r="B14" s="98"/>
      <c r="C14" s="95" t="s">
        <v>113</v>
      </c>
      <c r="D14" s="97"/>
    </row>
    <row r="15" ht="18" customHeight="1" spans="1:4">
      <c r="A15" s="99"/>
      <c r="B15" s="98"/>
      <c r="C15" s="95" t="s">
        <v>114</v>
      </c>
      <c r="D15" s="97">
        <v>9.15</v>
      </c>
    </row>
    <row r="16" ht="18" customHeight="1" spans="1:4">
      <c r="A16" s="99"/>
      <c r="B16" s="98"/>
      <c r="C16" s="95" t="s">
        <v>115</v>
      </c>
      <c r="D16" s="97"/>
    </row>
    <row r="17" ht="18" customHeight="1" spans="1:4">
      <c r="A17" s="99"/>
      <c r="B17" s="98"/>
      <c r="C17" s="95" t="s">
        <v>116</v>
      </c>
      <c r="D17" s="97"/>
    </row>
    <row r="18" ht="18" customHeight="1" spans="1:4">
      <c r="A18" s="99"/>
      <c r="B18" s="98"/>
      <c r="C18" s="95" t="s">
        <v>117</v>
      </c>
      <c r="D18" s="97">
        <v>19.57</v>
      </c>
    </row>
    <row r="19" ht="18" customHeight="1" spans="1:4">
      <c r="A19" s="99"/>
      <c r="B19" s="98"/>
      <c r="C19" s="95" t="s">
        <v>118</v>
      </c>
      <c r="D19" s="97"/>
    </row>
    <row r="20" ht="18" customHeight="1" spans="1:4">
      <c r="A20" s="99"/>
      <c r="B20" s="98"/>
      <c r="C20" s="95" t="s">
        <v>119</v>
      </c>
      <c r="D20" s="97"/>
    </row>
    <row r="21" ht="18" customHeight="1" spans="1:4">
      <c r="A21" s="99"/>
      <c r="B21" s="98"/>
      <c r="C21" s="95" t="s">
        <v>120</v>
      </c>
      <c r="D21" s="97"/>
    </row>
    <row r="22" ht="18" customHeight="1" spans="1:4">
      <c r="A22" s="99"/>
      <c r="B22" s="98"/>
      <c r="C22" s="95" t="s">
        <v>121</v>
      </c>
      <c r="D22" s="97"/>
    </row>
    <row r="23" ht="18" customHeight="1" spans="1:4">
      <c r="A23" s="99"/>
      <c r="B23" s="98"/>
      <c r="C23" s="95" t="s">
        <v>122</v>
      </c>
      <c r="D23" s="97"/>
    </row>
    <row r="24" ht="18" customHeight="1" spans="1:4">
      <c r="A24" s="99"/>
      <c r="B24" s="98"/>
      <c r="C24" s="95" t="s">
        <v>123</v>
      </c>
      <c r="D24" s="97"/>
    </row>
    <row r="25" ht="18" customHeight="1" spans="1:4">
      <c r="A25" s="99"/>
      <c r="B25" s="98"/>
      <c r="C25" s="95" t="s">
        <v>124</v>
      </c>
      <c r="D25" s="97">
        <v>13.68</v>
      </c>
    </row>
    <row r="26" ht="18" customHeight="1" spans="1:4">
      <c r="A26" s="99"/>
      <c r="B26" s="98"/>
      <c r="C26" s="95" t="s">
        <v>125</v>
      </c>
      <c r="D26" s="97"/>
    </row>
    <row r="27" ht="18" customHeight="1" spans="1:4">
      <c r="A27" s="99"/>
      <c r="B27" s="98"/>
      <c r="C27" s="95" t="s">
        <v>126</v>
      </c>
      <c r="D27" s="97"/>
    </row>
    <row r="28" ht="18" customHeight="1" spans="1:4">
      <c r="A28" s="99"/>
      <c r="B28" s="98"/>
      <c r="C28" s="95" t="s">
        <v>127</v>
      </c>
      <c r="D28" s="97"/>
    </row>
    <row r="29" ht="18" customHeight="1" spans="1:4">
      <c r="A29" s="99"/>
      <c r="B29" s="98"/>
      <c r="C29" s="95" t="s">
        <v>128</v>
      </c>
      <c r="D29" s="97"/>
    </row>
    <row r="30" ht="18" customHeight="1" spans="1:4">
      <c r="A30" s="99"/>
      <c r="B30" s="98"/>
      <c r="C30" s="95" t="s">
        <v>129</v>
      </c>
      <c r="D30" s="97"/>
    </row>
    <row r="31" ht="18" customHeight="1" spans="1:4">
      <c r="A31" s="99"/>
      <c r="B31" s="98"/>
      <c r="C31" s="95" t="s">
        <v>130</v>
      </c>
      <c r="D31" s="97"/>
    </row>
    <row r="32" ht="18" customHeight="1" spans="1:4">
      <c r="A32" s="99"/>
      <c r="B32" s="98"/>
      <c r="C32" s="95" t="s">
        <v>131</v>
      </c>
      <c r="D32" s="97"/>
    </row>
    <row r="33" ht="18" customHeight="1" spans="1:4">
      <c r="A33" s="99"/>
      <c r="B33" s="98"/>
      <c r="C33" s="95" t="s">
        <v>132</v>
      </c>
      <c r="D33" s="97"/>
    </row>
    <row r="34" ht="18" customHeight="1" spans="1:4">
      <c r="A34" s="99"/>
      <c r="B34" s="98"/>
      <c r="C34" s="95" t="s">
        <v>133</v>
      </c>
      <c r="D34" s="97"/>
    </row>
    <row r="35" ht="18" customHeight="1" spans="1:4">
      <c r="A35" s="99"/>
      <c r="B35" s="98"/>
      <c r="C35" s="95"/>
      <c r="D35" s="97"/>
    </row>
    <row r="36" ht="18" customHeight="1" spans="1:4">
      <c r="A36" s="52" t="s">
        <v>134</v>
      </c>
      <c r="B36" s="96">
        <v>235.96</v>
      </c>
      <c r="C36" s="52" t="s">
        <v>135</v>
      </c>
      <c r="D36" s="96">
        <v>235.96</v>
      </c>
    </row>
    <row r="37" spans="1:1">
      <c r="A37" s="100" t="s">
        <v>70</v>
      </c>
    </row>
    <row r="38" spans="1:1">
      <c r="A38" s="67" t="s">
        <v>136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opLeftCell="A3" workbookViewId="0">
      <selection activeCell="D6" sqref="D6:E6"/>
    </sheetView>
  </sheetViews>
  <sheetFormatPr defaultColWidth="9" defaultRowHeight="14.25"/>
  <cols>
    <col min="1" max="1" width="17.625" customWidth="1"/>
    <col min="11" max="11" width="12.875" customWidth="1"/>
  </cols>
  <sheetData>
    <row r="1" ht="37" customHeight="1" spans="1:11">
      <c r="A1" s="42" t="s">
        <v>137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18" customHeight="1" spans="1:11">
      <c r="A2" s="43"/>
      <c r="B2" s="44"/>
      <c r="C2" s="44"/>
      <c r="D2" s="44"/>
      <c r="E2" s="44"/>
      <c r="F2" s="44"/>
      <c r="G2" s="44"/>
      <c r="H2" s="44"/>
      <c r="I2" s="44"/>
      <c r="J2" s="44"/>
      <c r="K2" s="44" t="s">
        <v>1</v>
      </c>
    </row>
    <row r="3" ht="31" customHeight="1" spans="1:11">
      <c r="A3" s="52" t="s">
        <v>138</v>
      </c>
      <c r="B3" s="52" t="s">
        <v>139</v>
      </c>
      <c r="C3" s="52" t="s">
        <v>140</v>
      </c>
      <c r="D3" s="52"/>
      <c r="E3" s="52"/>
      <c r="F3" s="52" t="s">
        <v>141</v>
      </c>
      <c r="G3" s="52"/>
      <c r="H3" s="52"/>
      <c r="I3" s="52" t="s">
        <v>142</v>
      </c>
      <c r="J3" s="52"/>
      <c r="K3" s="52"/>
    </row>
    <row r="4" ht="31" customHeight="1" spans="1:11">
      <c r="A4" s="52"/>
      <c r="B4" s="52"/>
      <c r="C4" s="52" t="s">
        <v>99</v>
      </c>
      <c r="D4" s="52" t="s">
        <v>74</v>
      </c>
      <c r="E4" s="52" t="s">
        <v>75</v>
      </c>
      <c r="F4" s="52" t="s">
        <v>99</v>
      </c>
      <c r="G4" s="52" t="s">
        <v>74</v>
      </c>
      <c r="H4" s="52" t="s">
        <v>75</v>
      </c>
      <c r="I4" s="52" t="s">
        <v>99</v>
      </c>
      <c r="J4" s="52" t="s">
        <v>74</v>
      </c>
      <c r="K4" s="52" t="s">
        <v>75</v>
      </c>
    </row>
    <row r="5" ht="36" customHeight="1" spans="1:11">
      <c r="A5" s="89" t="s">
        <v>143</v>
      </c>
      <c r="B5" s="89">
        <v>1</v>
      </c>
      <c r="C5" s="89">
        <v>2</v>
      </c>
      <c r="D5" s="89">
        <v>3</v>
      </c>
      <c r="E5" s="89">
        <v>4</v>
      </c>
      <c r="F5" s="89">
        <v>5</v>
      </c>
      <c r="G5" s="89">
        <v>6</v>
      </c>
      <c r="H5" s="89">
        <v>7</v>
      </c>
      <c r="I5" s="89">
        <v>8</v>
      </c>
      <c r="J5" s="89">
        <v>9</v>
      </c>
      <c r="K5" s="94">
        <v>10</v>
      </c>
    </row>
    <row r="6" ht="36" customHeight="1" spans="1:11">
      <c r="A6" s="62" t="s">
        <v>77</v>
      </c>
      <c r="B6" s="90">
        <f>C6</f>
        <v>235.96</v>
      </c>
      <c r="C6" s="90">
        <f>D6+E6</f>
        <v>235.96</v>
      </c>
      <c r="D6" s="90">
        <v>211.39</v>
      </c>
      <c r="E6" s="90">
        <v>24.57</v>
      </c>
      <c r="F6" s="92"/>
      <c r="G6" s="92"/>
      <c r="H6" s="92"/>
      <c r="I6" s="92"/>
      <c r="J6" s="92"/>
      <c r="K6" s="92"/>
    </row>
    <row r="7" ht="36" customHeight="1" spans="1:11">
      <c r="A7" s="79" t="s">
        <v>144</v>
      </c>
      <c r="B7" s="90">
        <f>C7</f>
        <v>235.96</v>
      </c>
      <c r="C7" s="90">
        <f>D7+E7</f>
        <v>235.96</v>
      </c>
      <c r="D7" s="90">
        <v>211.39</v>
      </c>
      <c r="E7" s="90">
        <v>24.57</v>
      </c>
      <c r="F7" s="93"/>
      <c r="G7" s="92"/>
      <c r="H7" s="92"/>
      <c r="I7" s="92"/>
      <c r="J7" s="92"/>
      <c r="K7" s="92"/>
    </row>
    <row r="8" ht="36" customHeight="1" spans="1:11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ht="36" customHeight="1" spans="1:11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</row>
    <row r="10" ht="36" customHeight="1" spans="1:11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ht="36" customHeight="1" spans="1:11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ht="36" customHeight="1" spans="1:11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ht="36" customHeight="1" spans="1:11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2"/>
    </row>
    <row r="14" ht="36" customHeight="1" spans="1:11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 ht="36" customHeight="1" spans="1:11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">
      <c r="A16" s="66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13" workbookViewId="0">
      <selection activeCell="C4" sqref="C4"/>
    </sheetView>
  </sheetViews>
  <sheetFormatPr defaultColWidth="9" defaultRowHeight="14.25" outlineLevelCol="4"/>
  <cols>
    <col min="1" max="1" width="28.5" customWidth="1"/>
    <col min="2" max="2" width="28.625" customWidth="1"/>
    <col min="3" max="5" width="12" customWidth="1"/>
  </cols>
  <sheetData>
    <row r="1" ht="20.25" spans="1:5">
      <c r="A1" s="42" t="s">
        <v>145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33" customHeight="1" spans="1:5">
      <c r="A3" s="52" t="s">
        <v>72</v>
      </c>
      <c r="B3" s="52"/>
      <c r="C3" s="52" t="s">
        <v>140</v>
      </c>
      <c r="D3" s="52"/>
      <c r="E3" s="52"/>
    </row>
    <row r="4" ht="33" customHeight="1" spans="1:5">
      <c r="A4" s="52" t="s">
        <v>146</v>
      </c>
      <c r="B4" s="52" t="s">
        <v>147</v>
      </c>
      <c r="C4" s="52" t="s">
        <v>99</v>
      </c>
      <c r="D4" s="52" t="s">
        <v>74</v>
      </c>
      <c r="E4" s="52" t="s">
        <v>75</v>
      </c>
    </row>
    <row r="5" s="81" customFormat="1" ht="33" customHeight="1" spans="1:5">
      <c r="A5" s="83" t="s">
        <v>148</v>
      </c>
      <c r="B5" s="84" t="s">
        <v>77</v>
      </c>
      <c r="C5" s="85">
        <f>C6+C15+C18+C21</f>
        <v>235.9577716</v>
      </c>
      <c r="D5" s="85">
        <f>D6+D15+D18+D21</f>
        <v>211.3877716</v>
      </c>
      <c r="E5" s="85">
        <f>E6+E15+E18+E21</f>
        <v>24.57</v>
      </c>
    </row>
    <row r="6" s="69" customFormat="1" ht="33" customHeight="1" spans="1:5">
      <c r="A6" s="71" t="s">
        <v>149</v>
      </c>
      <c r="B6" s="84" t="s">
        <v>150</v>
      </c>
      <c r="C6" s="85">
        <f>C7+C10+C13</f>
        <v>193.5580896</v>
      </c>
      <c r="D6" s="85">
        <f>D7+D10+D13</f>
        <v>188.5580896</v>
      </c>
      <c r="E6" s="85">
        <f>E7+E10+E13</f>
        <v>5</v>
      </c>
    </row>
    <row r="7" s="69" customFormat="1" ht="33" customHeight="1" spans="1:5">
      <c r="A7" s="71" t="s">
        <v>151</v>
      </c>
      <c r="B7" s="84" t="s">
        <v>152</v>
      </c>
      <c r="C7" s="85">
        <f t="shared" ref="C7:C23" si="0">D7+E7</f>
        <v>161.78857</v>
      </c>
      <c r="D7" s="85">
        <f>D8+D9</f>
        <v>156.78857</v>
      </c>
      <c r="E7" s="85">
        <f>E8+E9</f>
        <v>5</v>
      </c>
    </row>
    <row r="8" s="69" customFormat="1" ht="33" customHeight="1" spans="1:5">
      <c r="A8" s="79" t="s">
        <v>153</v>
      </c>
      <c r="B8" s="86" t="s">
        <v>154</v>
      </c>
      <c r="C8" s="87">
        <f t="shared" si="0"/>
        <v>53.11916</v>
      </c>
      <c r="D8" s="87">
        <v>53.11916</v>
      </c>
      <c r="E8" s="87"/>
    </row>
    <row r="9" s="69" customFormat="1" ht="33" customHeight="1" spans="1:5">
      <c r="A9" s="79" t="s">
        <v>155</v>
      </c>
      <c r="B9" s="86" t="s">
        <v>156</v>
      </c>
      <c r="C9" s="87">
        <f t="shared" si="0"/>
        <v>108.66941</v>
      </c>
      <c r="D9" s="87">
        <v>103.66941</v>
      </c>
      <c r="E9" s="87">
        <v>5</v>
      </c>
    </row>
    <row r="10" s="69" customFormat="1" ht="33" customHeight="1" spans="1:5">
      <c r="A10" s="71" t="s">
        <v>157</v>
      </c>
      <c r="B10" s="84" t="s">
        <v>158</v>
      </c>
      <c r="C10" s="85">
        <f t="shared" si="0"/>
        <v>29.192856</v>
      </c>
      <c r="D10" s="85">
        <f>D11+D12</f>
        <v>29.192856</v>
      </c>
      <c r="E10" s="85"/>
    </row>
    <row r="11" s="69" customFormat="1" ht="33" customHeight="1" spans="1:5">
      <c r="A11" s="79" t="s">
        <v>159</v>
      </c>
      <c r="B11" s="86" t="s">
        <v>160</v>
      </c>
      <c r="C11" s="87">
        <f t="shared" si="0"/>
        <v>20.072592</v>
      </c>
      <c r="D11" s="87">
        <v>20.072592</v>
      </c>
      <c r="E11" s="87"/>
    </row>
    <row r="12" s="69" customFormat="1" ht="33" customHeight="1" spans="1:5">
      <c r="A12" s="79" t="s">
        <v>161</v>
      </c>
      <c r="B12" s="86" t="s">
        <v>162</v>
      </c>
      <c r="C12" s="87">
        <f t="shared" si="0"/>
        <v>9.120264</v>
      </c>
      <c r="D12" s="87">
        <v>9.120264</v>
      </c>
      <c r="E12" s="87"/>
    </row>
    <row r="13" s="82" customFormat="1" ht="33" customHeight="1" spans="1:5">
      <c r="A13" s="71" t="s">
        <v>163</v>
      </c>
      <c r="B13" s="84" t="s">
        <v>164</v>
      </c>
      <c r="C13" s="85">
        <f t="shared" si="0"/>
        <v>2.5766636</v>
      </c>
      <c r="D13" s="85">
        <f>D14</f>
        <v>2.5766636</v>
      </c>
      <c r="E13" s="85"/>
    </row>
    <row r="14" s="69" customFormat="1" ht="33" customHeight="1" spans="1:5">
      <c r="A14" s="79" t="s">
        <v>165</v>
      </c>
      <c r="B14" s="86" t="s">
        <v>164</v>
      </c>
      <c r="C14" s="87">
        <f t="shared" si="0"/>
        <v>2.5766636</v>
      </c>
      <c r="D14" s="87">
        <v>2.5766636</v>
      </c>
      <c r="E14" s="87"/>
    </row>
    <row r="15" s="82" customFormat="1" ht="33" customHeight="1" spans="1:5">
      <c r="A15" s="71" t="s">
        <v>166</v>
      </c>
      <c r="B15" s="84" t="s">
        <v>167</v>
      </c>
      <c r="C15" s="85">
        <f t="shared" si="0"/>
        <v>9.149286</v>
      </c>
      <c r="D15" s="85">
        <f>D17</f>
        <v>9.149286</v>
      </c>
      <c r="E15" s="85"/>
    </row>
    <row r="16" s="82" customFormat="1" ht="33" customHeight="1" spans="1:5">
      <c r="A16" s="71" t="s">
        <v>168</v>
      </c>
      <c r="B16" s="84" t="s">
        <v>169</v>
      </c>
      <c r="C16" s="85">
        <f t="shared" si="0"/>
        <v>9.149286</v>
      </c>
      <c r="D16" s="85">
        <f>D17</f>
        <v>9.149286</v>
      </c>
      <c r="E16" s="85"/>
    </row>
    <row r="17" s="69" customFormat="1" ht="33" customHeight="1" spans="1:5">
      <c r="A17" s="79" t="s">
        <v>170</v>
      </c>
      <c r="B17" s="86" t="s">
        <v>171</v>
      </c>
      <c r="C17" s="87">
        <f t="shared" si="0"/>
        <v>9.149286</v>
      </c>
      <c r="D17" s="87">
        <v>9.149286</v>
      </c>
      <c r="E17" s="87"/>
    </row>
    <row r="18" s="82" customFormat="1" ht="33" customHeight="1" spans="1:5">
      <c r="A18" s="71" t="s">
        <v>172</v>
      </c>
      <c r="B18" s="84" t="s">
        <v>173</v>
      </c>
      <c r="C18" s="85">
        <f t="shared" si="0"/>
        <v>13.680396</v>
      </c>
      <c r="D18" s="85">
        <f>D20</f>
        <v>13.680396</v>
      </c>
      <c r="E18" s="85"/>
    </row>
    <row r="19" s="82" customFormat="1" ht="33" customHeight="1" spans="1:5">
      <c r="A19" s="71" t="s">
        <v>174</v>
      </c>
      <c r="B19" s="84" t="s">
        <v>175</v>
      </c>
      <c r="C19" s="85">
        <f t="shared" si="0"/>
        <v>13.680396</v>
      </c>
      <c r="D19" s="85">
        <f>D20</f>
        <v>13.680396</v>
      </c>
      <c r="E19" s="85"/>
    </row>
    <row r="20" s="69" customFormat="1" ht="33" customHeight="1" spans="1:5">
      <c r="A20" s="79" t="s">
        <v>176</v>
      </c>
      <c r="B20" s="86" t="s">
        <v>177</v>
      </c>
      <c r="C20" s="87">
        <f t="shared" si="0"/>
        <v>13.680396</v>
      </c>
      <c r="D20" s="87">
        <v>13.680396</v>
      </c>
      <c r="E20" s="87"/>
    </row>
    <row r="21" s="69" customFormat="1" ht="33" customHeight="1" spans="1:5">
      <c r="A21" s="71">
        <v>213</v>
      </c>
      <c r="B21" s="84" t="s">
        <v>178</v>
      </c>
      <c r="C21" s="85">
        <f t="shared" si="0"/>
        <v>19.57</v>
      </c>
      <c r="D21" s="87"/>
      <c r="E21" s="85">
        <f>E23</f>
        <v>19.57</v>
      </c>
    </row>
    <row r="22" s="69" customFormat="1" ht="33" customHeight="1" spans="1:5">
      <c r="A22" s="71">
        <v>21308</v>
      </c>
      <c r="B22" s="84" t="s">
        <v>179</v>
      </c>
      <c r="C22" s="85">
        <f t="shared" si="0"/>
        <v>19.57</v>
      </c>
      <c r="D22" s="87"/>
      <c r="E22" s="85">
        <f>E23</f>
        <v>19.57</v>
      </c>
    </row>
    <row r="23" s="69" customFormat="1" ht="33" customHeight="1" spans="1:5">
      <c r="A23" s="88" t="s">
        <v>180</v>
      </c>
      <c r="B23" s="86" t="s">
        <v>181</v>
      </c>
      <c r="C23" s="87">
        <f t="shared" si="0"/>
        <v>19.57</v>
      </c>
      <c r="D23" s="87"/>
      <c r="E23" s="87">
        <v>19.57</v>
      </c>
    </row>
    <row r="24" spans="1:1">
      <c r="A24" s="66" t="s">
        <v>95</v>
      </c>
    </row>
    <row r="25" spans="1:1">
      <c r="A25" s="67" t="s">
        <v>136</v>
      </c>
    </row>
    <row r="26" spans="1:1">
      <c r="A26" s="67" t="s">
        <v>136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12" sqref="$A12:$XFD12"/>
    </sheetView>
  </sheetViews>
  <sheetFormatPr defaultColWidth="9" defaultRowHeight="14.25" outlineLevelCol="4"/>
  <cols>
    <col min="1" max="1" width="31.625" customWidth="1"/>
    <col min="2" max="2" width="21.125" customWidth="1"/>
    <col min="3" max="5" width="20.25" customWidth="1"/>
  </cols>
  <sheetData>
    <row r="1" ht="20.25" spans="1:5">
      <c r="A1" s="42" t="s">
        <v>182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33" customHeight="1" spans="1:5">
      <c r="A3" s="52" t="s">
        <v>183</v>
      </c>
      <c r="B3" s="52"/>
      <c r="C3" s="52" t="s">
        <v>184</v>
      </c>
      <c r="D3" s="52"/>
      <c r="E3" s="52"/>
    </row>
    <row r="4" ht="33" customHeight="1" spans="1:5">
      <c r="A4" s="52" t="s">
        <v>146</v>
      </c>
      <c r="B4" s="52" t="s">
        <v>147</v>
      </c>
      <c r="C4" s="52" t="s">
        <v>99</v>
      </c>
      <c r="D4" s="52" t="s">
        <v>185</v>
      </c>
      <c r="E4" s="52" t="s">
        <v>186</v>
      </c>
    </row>
    <row r="5" s="69" customFormat="1" ht="25" customHeight="1" spans="1:5">
      <c r="A5" s="70"/>
      <c r="B5" s="71" t="s">
        <v>187</v>
      </c>
      <c r="C5" s="72">
        <f>C6+C15+C29</f>
        <v>211.387708</v>
      </c>
      <c r="D5" s="72">
        <f>D6+D15+D29</f>
        <v>191.056138</v>
      </c>
      <c r="E5" s="72">
        <f>E6+E15+E29</f>
        <v>20.33157</v>
      </c>
    </row>
    <row r="6" s="69" customFormat="1" ht="25" customHeight="1" spans="1:5">
      <c r="A6" s="73" t="s">
        <v>188</v>
      </c>
      <c r="B6" s="73" t="s">
        <v>189</v>
      </c>
      <c r="C6" s="74">
        <f t="shared" ref="C6:C14" si="0">D6</f>
        <v>191.056138</v>
      </c>
      <c r="D6" s="74">
        <f>SUM(D7:D14)</f>
        <v>191.056138</v>
      </c>
      <c r="E6" s="74"/>
    </row>
    <row r="7" s="69" customFormat="1" ht="25" customHeight="1" spans="1:5">
      <c r="A7" s="75" t="s">
        <v>190</v>
      </c>
      <c r="B7" s="75" t="s">
        <v>191</v>
      </c>
      <c r="C7" s="76">
        <f t="shared" si="0"/>
        <v>58.3068</v>
      </c>
      <c r="D7" s="76">
        <v>58.3068</v>
      </c>
      <c r="E7" s="76"/>
    </row>
    <row r="8" s="69" customFormat="1" ht="25" customHeight="1" spans="1:5">
      <c r="A8" s="75" t="s">
        <v>192</v>
      </c>
      <c r="B8" s="75" t="s">
        <v>193</v>
      </c>
      <c r="C8" s="76">
        <f t="shared" si="0"/>
        <v>65.9513</v>
      </c>
      <c r="D8" s="76">
        <v>65.9513</v>
      </c>
      <c r="E8" s="76"/>
    </row>
    <row r="9" s="69" customFormat="1" ht="25" customHeight="1" spans="1:5">
      <c r="A9" s="75" t="s">
        <v>194</v>
      </c>
      <c r="B9" s="75" t="s">
        <v>195</v>
      </c>
      <c r="C9" s="76">
        <f t="shared" si="0"/>
        <v>12.1989</v>
      </c>
      <c r="D9" s="76">
        <v>12.1989</v>
      </c>
      <c r="E9" s="76"/>
    </row>
    <row r="10" s="69" customFormat="1" ht="25" customHeight="1" spans="1:5">
      <c r="A10" s="75" t="s">
        <v>196</v>
      </c>
      <c r="B10" s="75" t="s">
        <v>197</v>
      </c>
      <c r="C10" s="76">
        <f t="shared" si="0"/>
        <v>20.072592</v>
      </c>
      <c r="D10" s="76">
        <v>20.072592</v>
      </c>
      <c r="E10" s="76"/>
    </row>
    <row r="11" s="69" customFormat="1" ht="25" customHeight="1" spans="1:5">
      <c r="A11" s="75" t="s">
        <v>198</v>
      </c>
      <c r="B11" s="75" t="s">
        <v>199</v>
      </c>
      <c r="C11" s="76">
        <f t="shared" si="0"/>
        <v>9.120264</v>
      </c>
      <c r="D11" s="76">
        <v>9.120264</v>
      </c>
      <c r="E11" s="76"/>
    </row>
    <row r="12" s="69" customFormat="1" ht="25" customHeight="1" spans="1:5">
      <c r="A12" s="75" t="s">
        <v>200</v>
      </c>
      <c r="B12" s="75" t="s">
        <v>201</v>
      </c>
      <c r="C12" s="76">
        <f t="shared" si="0"/>
        <v>9.149286</v>
      </c>
      <c r="D12" s="76">
        <v>9.149286</v>
      </c>
      <c r="E12" s="76"/>
    </row>
    <row r="13" s="69" customFormat="1" ht="25" customHeight="1" spans="1:5">
      <c r="A13" s="75" t="s">
        <v>202</v>
      </c>
      <c r="B13" s="75" t="s">
        <v>203</v>
      </c>
      <c r="C13" s="76">
        <f t="shared" si="0"/>
        <v>2.5766</v>
      </c>
      <c r="D13" s="76">
        <v>2.5766</v>
      </c>
      <c r="E13" s="76"/>
    </row>
    <row r="14" s="69" customFormat="1" ht="25" customHeight="1" spans="1:5">
      <c r="A14" s="75" t="s">
        <v>204</v>
      </c>
      <c r="B14" s="75" t="s">
        <v>177</v>
      </c>
      <c r="C14" s="76">
        <f t="shared" si="0"/>
        <v>13.680396</v>
      </c>
      <c r="D14" s="76">
        <v>13.680396</v>
      </c>
      <c r="E14" s="76"/>
    </row>
    <row r="15" s="69" customFormat="1" ht="25" customHeight="1" spans="1:5">
      <c r="A15" s="73" t="s">
        <v>205</v>
      </c>
      <c r="B15" s="73" t="s">
        <v>206</v>
      </c>
      <c r="C15" s="77">
        <f>SUM(C16:C28)</f>
        <v>18.59457</v>
      </c>
      <c r="D15" s="74">
        <f>SUM(D16:D28)</f>
        <v>0</v>
      </c>
      <c r="E15" s="74">
        <f>SUM(E16:E28)</f>
        <v>18.59457</v>
      </c>
    </row>
    <row r="16" s="69" customFormat="1" ht="25" customHeight="1" spans="1:5">
      <c r="A16" s="75" t="s">
        <v>207</v>
      </c>
      <c r="B16" s="75" t="s">
        <v>208</v>
      </c>
      <c r="C16" s="78">
        <f t="shared" ref="C16:C32" si="1">E16</f>
        <v>0.735</v>
      </c>
      <c r="D16" s="76"/>
      <c r="E16" s="80">
        <v>0.735</v>
      </c>
    </row>
    <row r="17" s="69" customFormat="1" ht="25" customHeight="1" spans="1:5">
      <c r="A17" s="75" t="s">
        <v>209</v>
      </c>
      <c r="B17" s="75" t="s">
        <v>210</v>
      </c>
      <c r="C17" s="78">
        <f t="shared" si="1"/>
        <v>1.18</v>
      </c>
      <c r="D17" s="76"/>
      <c r="E17" s="80">
        <v>1.18</v>
      </c>
    </row>
    <row r="18" s="69" customFormat="1" ht="25" customHeight="1" spans="1:5">
      <c r="A18" s="75" t="s">
        <v>211</v>
      </c>
      <c r="B18" s="75" t="s">
        <v>212</v>
      </c>
      <c r="C18" s="78">
        <f t="shared" si="1"/>
        <v>0.25</v>
      </c>
      <c r="D18" s="76"/>
      <c r="E18" s="80">
        <v>0.25</v>
      </c>
    </row>
    <row r="19" s="69" customFormat="1" ht="25" customHeight="1" spans="1:5">
      <c r="A19" s="75" t="s">
        <v>213</v>
      </c>
      <c r="B19" s="75" t="s">
        <v>214</v>
      </c>
      <c r="C19" s="78">
        <f t="shared" si="1"/>
        <v>0.45</v>
      </c>
      <c r="D19" s="76"/>
      <c r="E19" s="80">
        <v>0.45</v>
      </c>
    </row>
    <row r="20" s="69" customFormat="1" ht="25" customHeight="1" spans="1:5">
      <c r="A20" s="75" t="s">
        <v>215</v>
      </c>
      <c r="B20" s="75" t="s">
        <v>216</v>
      </c>
      <c r="C20" s="78">
        <f t="shared" si="1"/>
        <v>0.72</v>
      </c>
      <c r="D20" s="76"/>
      <c r="E20" s="80">
        <v>0.72</v>
      </c>
    </row>
    <row r="21" s="69" customFormat="1" ht="25" customHeight="1" spans="1:5">
      <c r="A21" s="75" t="s">
        <v>217</v>
      </c>
      <c r="B21" s="75" t="s">
        <v>218</v>
      </c>
      <c r="C21" s="78">
        <f t="shared" si="1"/>
        <v>2.23146</v>
      </c>
      <c r="D21" s="76"/>
      <c r="E21" s="80">
        <v>2.23146</v>
      </c>
    </row>
    <row r="22" s="69" customFormat="1" ht="25" customHeight="1" spans="1:5">
      <c r="A22" s="75" t="s">
        <v>219</v>
      </c>
      <c r="B22" s="75" t="s">
        <v>220</v>
      </c>
      <c r="C22" s="78">
        <f t="shared" si="1"/>
        <v>1.123</v>
      </c>
      <c r="D22" s="76"/>
      <c r="E22" s="80">
        <v>1.123</v>
      </c>
    </row>
    <row r="23" s="69" customFormat="1" ht="25" customHeight="1" spans="1:5">
      <c r="A23" s="75" t="s">
        <v>221</v>
      </c>
      <c r="B23" s="75" t="s">
        <v>222</v>
      </c>
      <c r="C23" s="78">
        <f t="shared" si="1"/>
        <v>0.045</v>
      </c>
      <c r="D23" s="76"/>
      <c r="E23" s="80">
        <v>0.045</v>
      </c>
    </row>
    <row r="24" s="69" customFormat="1" ht="25" customHeight="1" spans="1:5">
      <c r="A24" s="75" t="s">
        <v>223</v>
      </c>
      <c r="B24" s="75" t="s">
        <v>224</v>
      </c>
      <c r="C24" s="78">
        <f t="shared" si="1"/>
        <v>0.96</v>
      </c>
      <c r="D24" s="76"/>
      <c r="E24" s="80">
        <v>0.96</v>
      </c>
    </row>
    <row r="25" s="69" customFormat="1" ht="25" customHeight="1" spans="1:5">
      <c r="A25" s="75" t="s">
        <v>225</v>
      </c>
      <c r="B25" s="75" t="s">
        <v>226</v>
      </c>
      <c r="C25" s="78">
        <f t="shared" si="1"/>
        <v>1.32</v>
      </c>
      <c r="D25" s="76"/>
      <c r="E25" s="76">
        <v>1.32</v>
      </c>
    </row>
    <row r="26" s="69" customFormat="1" ht="25" customHeight="1" spans="1:5">
      <c r="A26" s="75" t="s">
        <v>227</v>
      </c>
      <c r="B26" s="75" t="s">
        <v>228</v>
      </c>
      <c r="C26" s="78">
        <f t="shared" si="1"/>
        <v>2.74011</v>
      </c>
      <c r="D26" s="76"/>
      <c r="E26" s="80">
        <v>2.74011</v>
      </c>
    </row>
    <row r="27" s="69" customFormat="1" ht="25" customHeight="1" spans="1:5">
      <c r="A27" s="75" t="s">
        <v>229</v>
      </c>
      <c r="B27" s="75" t="s">
        <v>230</v>
      </c>
      <c r="C27" s="78">
        <f>D27+E27</f>
        <v>3.6</v>
      </c>
      <c r="D27" s="76"/>
      <c r="E27" s="80">
        <v>3.6</v>
      </c>
    </row>
    <row r="28" s="69" customFormat="1" ht="25" customHeight="1" spans="1:5">
      <c r="A28" s="79">
        <v>30299</v>
      </c>
      <c r="B28" s="79" t="s">
        <v>231</v>
      </c>
      <c r="C28" s="65">
        <f>D28+E28</f>
        <v>3.24</v>
      </c>
      <c r="D28" s="76"/>
      <c r="E28" s="76">
        <v>3.24</v>
      </c>
    </row>
    <row r="29" s="69" customFormat="1" ht="25" customHeight="1" spans="1:5">
      <c r="A29" s="73" t="s">
        <v>232</v>
      </c>
      <c r="B29" s="73" t="s">
        <v>233</v>
      </c>
      <c r="C29" s="77">
        <f>E29</f>
        <v>1.737</v>
      </c>
      <c r="D29" s="74"/>
      <c r="E29" s="74">
        <v>1.737</v>
      </c>
    </row>
    <row r="30" s="69" customFormat="1" ht="25" customHeight="1" spans="1:5">
      <c r="A30" s="75" t="s">
        <v>234</v>
      </c>
      <c r="B30" s="75" t="s">
        <v>235</v>
      </c>
      <c r="C30" s="78">
        <f>E30</f>
        <v>1.737</v>
      </c>
      <c r="D30" s="76"/>
      <c r="E30" s="76">
        <v>1.737</v>
      </c>
    </row>
    <row r="31" spans="1:1">
      <c r="A31" s="66" t="s">
        <v>95</v>
      </c>
    </row>
    <row r="32" spans="1:1">
      <c r="A32" s="67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7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H15" sqref="H15"/>
    </sheetView>
  </sheetViews>
  <sheetFormatPr defaultColWidth="9" defaultRowHeight="14.25" outlineLevelCol="7"/>
  <cols>
    <col min="1" max="1" width="29" customWidth="1"/>
    <col min="2" max="6" width="14.625" customWidth="1"/>
    <col min="7" max="7" width="8" customWidth="1"/>
    <col min="8" max="8" width="9.125" customWidth="1"/>
  </cols>
  <sheetData>
    <row r="1" ht="20.25" spans="1:8">
      <c r="A1" s="42" t="s">
        <v>236</v>
      </c>
      <c r="B1" s="42"/>
      <c r="C1" s="42"/>
      <c r="D1" s="42"/>
      <c r="E1" s="42"/>
      <c r="F1" s="42"/>
      <c r="G1" s="42"/>
      <c r="H1" s="42"/>
    </row>
    <row r="2" spans="1:8">
      <c r="A2" s="43"/>
      <c r="B2" s="44"/>
      <c r="C2" s="44"/>
      <c r="D2" s="44"/>
      <c r="E2" s="44"/>
      <c r="F2" s="44"/>
      <c r="G2" s="44"/>
      <c r="H2" s="44" t="s">
        <v>1</v>
      </c>
    </row>
    <row r="3" ht="34" customHeight="1" spans="1:8">
      <c r="A3" s="52" t="s">
        <v>138</v>
      </c>
      <c r="B3" s="47" t="s">
        <v>237</v>
      </c>
      <c r="C3" s="47"/>
      <c r="D3" s="47"/>
      <c r="E3" s="47"/>
      <c r="F3" s="47"/>
      <c r="G3" s="47" t="s">
        <v>238</v>
      </c>
      <c r="H3" s="47" t="s">
        <v>239</v>
      </c>
    </row>
    <row r="4" ht="34" customHeight="1" spans="1:8">
      <c r="A4" s="52"/>
      <c r="B4" s="47" t="s">
        <v>99</v>
      </c>
      <c r="C4" s="47" t="s">
        <v>240</v>
      </c>
      <c r="D4" s="47" t="s">
        <v>241</v>
      </c>
      <c r="E4" s="47" t="s">
        <v>242</v>
      </c>
      <c r="F4" s="47"/>
      <c r="G4" s="47"/>
      <c r="H4" s="47"/>
    </row>
    <row r="5" ht="34" customHeight="1" spans="1:8">
      <c r="A5" s="52"/>
      <c r="B5" s="47"/>
      <c r="C5" s="47"/>
      <c r="D5" s="47"/>
      <c r="E5" s="47" t="s">
        <v>243</v>
      </c>
      <c r="F5" s="47" t="s">
        <v>244</v>
      </c>
      <c r="G5" s="47"/>
      <c r="H5" s="47"/>
    </row>
    <row r="6" ht="34" customHeight="1" spans="1:8">
      <c r="A6" s="47" t="s">
        <v>54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</row>
    <row r="7" ht="33" customHeight="1" spans="1:8">
      <c r="A7" s="62" t="s">
        <v>77</v>
      </c>
      <c r="B7" s="63">
        <v>0.045</v>
      </c>
      <c r="C7" s="63"/>
      <c r="D7" s="63">
        <v>0.045</v>
      </c>
      <c r="E7" s="68"/>
      <c r="F7" s="68"/>
      <c r="G7" s="68"/>
      <c r="H7" s="68"/>
    </row>
    <row r="8" s="61" customFormat="1" ht="38" customHeight="1" spans="1:8">
      <c r="A8" s="64" t="s">
        <v>144</v>
      </c>
      <c r="B8" s="63">
        <v>0.045</v>
      </c>
      <c r="C8" s="63"/>
      <c r="D8" s="63">
        <v>0.045</v>
      </c>
      <c r="E8" s="65"/>
      <c r="F8" s="65"/>
      <c r="G8" s="65"/>
      <c r="H8" s="65"/>
    </row>
    <row r="9" s="61" customFormat="1" ht="38" customHeight="1" spans="1:8">
      <c r="A9" s="64"/>
      <c r="B9" s="65"/>
      <c r="C9" s="65"/>
      <c r="D9" s="65"/>
      <c r="E9" s="65"/>
      <c r="F9" s="65"/>
      <c r="G9" s="65"/>
      <c r="H9" s="65"/>
    </row>
    <row r="10" s="61" customFormat="1" ht="38" customHeight="1" spans="1:8">
      <c r="A10" s="64"/>
      <c r="B10" s="65"/>
      <c r="C10" s="65"/>
      <c r="D10" s="65"/>
      <c r="E10" s="65"/>
      <c r="F10" s="65"/>
      <c r="G10" s="65"/>
      <c r="H10" s="65"/>
    </row>
    <row r="11" s="61" customFormat="1" ht="38" customHeight="1" spans="1:8">
      <c r="A11" s="64"/>
      <c r="B11" s="65"/>
      <c r="C11" s="65"/>
      <c r="D11" s="65"/>
      <c r="E11" s="65"/>
      <c r="F11" s="65"/>
      <c r="G11" s="65"/>
      <c r="H11" s="65"/>
    </row>
    <row r="12" s="61" customFormat="1" ht="38" customHeight="1" spans="1:8">
      <c r="A12" s="64"/>
      <c r="B12" s="65"/>
      <c r="C12" s="65"/>
      <c r="D12" s="65"/>
      <c r="E12" s="65"/>
      <c r="F12" s="65"/>
      <c r="G12" s="65"/>
      <c r="H12" s="65"/>
    </row>
    <row r="13" s="61" customFormat="1" ht="38" customHeight="1" spans="1:8">
      <c r="A13" s="64"/>
      <c r="B13" s="65"/>
      <c r="C13" s="65"/>
      <c r="D13" s="65"/>
      <c r="E13" s="65"/>
      <c r="F13" s="65"/>
      <c r="G13" s="65"/>
      <c r="H13" s="65"/>
    </row>
    <row r="14" s="61" customFormat="1" ht="38" customHeight="1" spans="1:8">
      <c r="A14" s="64"/>
      <c r="B14" s="65"/>
      <c r="C14" s="65"/>
      <c r="D14" s="65"/>
      <c r="E14" s="65"/>
      <c r="F14" s="65"/>
      <c r="G14" s="65"/>
      <c r="H14" s="65"/>
    </row>
    <row r="15" s="61" customFormat="1" ht="38" customHeight="1" spans="1:8">
      <c r="A15" s="64"/>
      <c r="B15" s="65"/>
      <c r="C15" s="65"/>
      <c r="D15" s="65"/>
      <c r="E15" s="65"/>
      <c r="F15" s="65"/>
      <c r="G15" s="65"/>
      <c r="H15" s="65"/>
    </row>
    <row r="16" s="61" customFormat="1" ht="38" customHeight="1" spans="1:8">
      <c r="A16" s="64"/>
      <c r="B16" s="65"/>
      <c r="C16" s="65"/>
      <c r="D16" s="65"/>
      <c r="E16" s="65"/>
      <c r="F16" s="65"/>
      <c r="G16" s="65"/>
      <c r="H16" s="65"/>
    </row>
    <row r="17" spans="1:1">
      <c r="A17" s="66" t="s">
        <v>95</v>
      </c>
    </row>
    <row r="18" spans="1:1">
      <c r="A18" s="67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51388888888889" right="0.751388888888889" top="1" bottom="1" header="0.5" footer="0.5"/>
  <pageSetup paperSize="9" scale="68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9" sqref="$A19:$XFD19"/>
    </sheetView>
  </sheetViews>
  <sheetFormatPr defaultColWidth="9" defaultRowHeight="14.25" outlineLevelCol="4"/>
  <cols>
    <col min="1" max="1" width="19.75" customWidth="1"/>
    <col min="2" max="2" width="24.375" customWidth="1"/>
    <col min="3" max="4" width="14.5" customWidth="1"/>
    <col min="5" max="5" width="12.875" customWidth="1"/>
  </cols>
  <sheetData>
    <row r="1" ht="33" customHeight="1" spans="1:5">
      <c r="A1" s="42" t="s">
        <v>245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1</v>
      </c>
    </row>
    <row r="3" ht="26.1" customHeight="1" spans="1:5">
      <c r="A3" s="52" t="s">
        <v>246</v>
      </c>
      <c r="B3" s="52" t="s">
        <v>4</v>
      </c>
      <c r="C3" s="52" t="s">
        <v>99</v>
      </c>
      <c r="D3" s="52" t="s">
        <v>74</v>
      </c>
      <c r="E3" s="52" t="s">
        <v>75</v>
      </c>
    </row>
    <row r="4" ht="35" customHeight="1" spans="1:5">
      <c r="A4" s="52" t="s">
        <v>54</v>
      </c>
      <c r="B4" s="52" t="s">
        <v>54</v>
      </c>
      <c r="C4" s="52">
        <v>1</v>
      </c>
      <c r="D4" s="52">
        <v>2</v>
      </c>
      <c r="E4" s="52">
        <v>3</v>
      </c>
    </row>
    <row r="5" ht="35" customHeight="1" spans="1:5">
      <c r="A5" s="53"/>
      <c r="B5" s="54" t="s">
        <v>139</v>
      </c>
      <c r="C5" s="55">
        <f>SUM(C6:C20)</f>
        <v>14.41157</v>
      </c>
      <c r="D5" s="55">
        <f>SUM(D6:D20)</f>
        <v>14.41157</v>
      </c>
      <c r="E5" s="58"/>
    </row>
    <row r="6" ht="35" customHeight="1" spans="1:5">
      <c r="A6" s="56">
        <v>1</v>
      </c>
      <c r="B6" s="50" t="s">
        <v>247</v>
      </c>
      <c r="C6" s="57">
        <f t="shared" ref="C6:C11" si="0">D6</f>
        <v>0.74</v>
      </c>
      <c r="D6" s="57">
        <v>0.74</v>
      </c>
      <c r="E6" s="59"/>
    </row>
    <row r="7" ht="35" customHeight="1" spans="1:5">
      <c r="A7" s="56">
        <v>2</v>
      </c>
      <c r="B7" s="50" t="s">
        <v>248</v>
      </c>
      <c r="C7" s="57">
        <f t="shared" si="0"/>
        <v>1.18</v>
      </c>
      <c r="D7" s="57">
        <v>1.18</v>
      </c>
      <c r="E7" s="59"/>
    </row>
    <row r="8" ht="35" customHeight="1" spans="1:5">
      <c r="A8" s="56">
        <v>3</v>
      </c>
      <c r="B8" s="50" t="s">
        <v>249</v>
      </c>
      <c r="C8" s="57">
        <f t="shared" si="0"/>
        <v>0.25</v>
      </c>
      <c r="D8" s="57">
        <v>0.25</v>
      </c>
      <c r="E8" s="59"/>
    </row>
    <row r="9" ht="35" customHeight="1" spans="1:5">
      <c r="A9" s="56">
        <v>4</v>
      </c>
      <c r="B9" s="50" t="s">
        <v>250</v>
      </c>
      <c r="C9" s="57">
        <f t="shared" si="0"/>
        <v>0.45</v>
      </c>
      <c r="D9" s="57">
        <v>0.45</v>
      </c>
      <c r="E9" s="59"/>
    </row>
    <row r="10" ht="35" customHeight="1" spans="1:5">
      <c r="A10" s="56">
        <v>5</v>
      </c>
      <c r="B10" s="50" t="s">
        <v>251</v>
      </c>
      <c r="C10" s="57">
        <f t="shared" si="0"/>
        <v>0.72</v>
      </c>
      <c r="D10" s="57">
        <v>0.72</v>
      </c>
      <c r="E10" s="59"/>
    </row>
    <row r="11" ht="35" customHeight="1" spans="1:5">
      <c r="A11" s="56">
        <v>6</v>
      </c>
      <c r="B11" s="50" t="s">
        <v>252</v>
      </c>
      <c r="C11" s="57">
        <f t="shared" si="0"/>
        <v>2.23146</v>
      </c>
      <c r="D11" s="57">
        <v>2.23146</v>
      </c>
      <c r="E11" s="59"/>
    </row>
    <row r="12" ht="35" customHeight="1" spans="1:5">
      <c r="A12" s="56">
        <v>7</v>
      </c>
      <c r="B12" s="50" t="s">
        <v>253</v>
      </c>
      <c r="C12" s="57"/>
      <c r="D12" s="57"/>
      <c r="E12" s="59"/>
    </row>
    <row r="13" ht="35" customHeight="1" spans="1:5">
      <c r="A13" s="56">
        <v>8</v>
      </c>
      <c r="B13" s="50" t="s">
        <v>254</v>
      </c>
      <c r="C13" s="57">
        <f>D13</f>
        <v>1.123</v>
      </c>
      <c r="D13" s="57">
        <v>1.123</v>
      </c>
      <c r="E13" s="59"/>
    </row>
    <row r="14" ht="35" customHeight="1" spans="1:5">
      <c r="A14" s="56">
        <v>9</v>
      </c>
      <c r="B14" s="50" t="s">
        <v>255</v>
      </c>
      <c r="C14" s="57"/>
      <c r="D14" s="57"/>
      <c r="E14" s="59"/>
    </row>
    <row r="15" ht="35" customHeight="1" spans="1:5">
      <c r="A15" s="56">
        <v>10</v>
      </c>
      <c r="B15" s="50" t="s">
        <v>256</v>
      </c>
      <c r="C15" s="57"/>
      <c r="D15" s="57"/>
      <c r="E15" s="59"/>
    </row>
    <row r="16" ht="35" customHeight="1" spans="1:5">
      <c r="A16" s="56">
        <v>11</v>
      </c>
      <c r="B16" s="50" t="s">
        <v>257</v>
      </c>
      <c r="C16" s="57"/>
      <c r="D16" s="57"/>
      <c r="E16" s="59"/>
    </row>
    <row r="17" ht="35" customHeight="1" spans="1:5">
      <c r="A17" s="56">
        <v>12</v>
      </c>
      <c r="B17" s="50" t="s">
        <v>258</v>
      </c>
      <c r="C17" s="57">
        <f>D17</f>
        <v>2.74011</v>
      </c>
      <c r="D17" s="57">
        <v>2.74011</v>
      </c>
      <c r="E17" s="59"/>
    </row>
    <row r="18" ht="35" customHeight="1" spans="1:5">
      <c r="A18" s="56">
        <v>13</v>
      </c>
      <c r="B18" s="50" t="s">
        <v>259</v>
      </c>
      <c r="C18" s="57"/>
      <c r="D18" s="57"/>
      <c r="E18" s="59"/>
    </row>
    <row r="19" ht="35" customHeight="1" spans="1:5">
      <c r="A19" s="56">
        <v>14</v>
      </c>
      <c r="B19" s="50" t="s">
        <v>260</v>
      </c>
      <c r="C19" s="57">
        <f>D19</f>
        <v>3.24</v>
      </c>
      <c r="D19" s="57">
        <v>3.24</v>
      </c>
      <c r="E19" s="59"/>
    </row>
    <row r="20" ht="35" customHeight="1" spans="1:5">
      <c r="A20" s="56">
        <v>15</v>
      </c>
      <c r="B20" s="50" t="s">
        <v>261</v>
      </c>
      <c r="C20" s="57">
        <f>D20</f>
        <v>1.737</v>
      </c>
      <c r="D20" s="57">
        <v>1.737</v>
      </c>
      <c r="E20" s="60"/>
    </row>
    <row r="21" spans="1:1">
      <c r="A21" s="51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项目支出绩效目标表19.57</vt:lpstr>
      <vt:lpstr>项目支出绩效目标表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2025-02-11T15:50:58Z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FE94710B32FB4001B01B400608424D0B_13</vt:lpwstr>
  </property>
  <property fmtid="{D5CDD505-2E9C-101B-9397-08002B2CF9AE}" pid="3" name="KSOProductBuildVer">
    <vt:lpwstr>2052-12.8.2.1115</vt:lpwstr>
  </property>
</Properties>
</file>