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<sst xmlns="http://schemas.openxmlformats.org/spreadsheetml/2006/main" count="484" uniqueCount="391">
  <si>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</si>
  <si>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</si>
  <si>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</si>
  <si>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</si>
  <si>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</si>
  <si>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</si>
  <si>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</si>
  <si>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</si>
  <si>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</si>
  <si>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</si>
  <si>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</si>
  <si>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</si>
  <si>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</si>
  <si>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</si>
  <si>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</si>
  <si>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</si>
  <si>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</si>
  <si>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</si>
  <si>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</si>
  <si>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</si>
  <si>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</si>
  <si>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</si>
  <si>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</si>
  <si>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</si>
  <si>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</si>
  <si>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</si>
  <si>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</si>
  <si>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</si>
  <si>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</si>
  <si>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</si>
  <si>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</si>
  <si>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</si>
  <si>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</si>
  <si>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</si>
  <si>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</si>
  <si>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</si>
  <si>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</si>
  <si>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</si>
  <si>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</si>
  <si>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</si>
  <si>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</si>
  <si>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</si>
  <si>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</si>
  <si>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</si>
  <si>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</si>
  <si>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</si>
  <si>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</si>
  <si>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</si>
  <si>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</si>
  <si>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</si>
  <si>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</si>
  <si>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</si>
  <si>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</si>
  <si>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</si>
  <si>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</si>
  <si>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经费拨款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</si>
  <si>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</si>
  <si>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</si>
  <si>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</si>
  <si>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</si>
  <si>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</si>
  <si>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</si>
  <si>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</si>
  <si>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</si>
  <si>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</si>
  <si>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</si>
  <si>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</si>
  <si>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</si>
  <si>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</si>
  <si>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</si>
  <si>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</si>
  <si>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</si>
  <si>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</si>
  <si>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</si>
  <si>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</si>
  <si>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</si>
  <si>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</si>
  <si>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</si>
  <si>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</si>
  <si>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20103政府办公厅（室）及相关机构事务</t>
  </si>
  <si>
    <t>2010302一般行政管理事务</t>
  </si>
  <si>
    <t>2010399其他政府办公厅（室）及相关机构事务支出</t>
  </si>
  <si>
    <t>208社会保障和就业支出</t>
  </si>
  <si>
    <t>20805行政事业单位养老支出</t>
  </si>
  <si>
    <t>2080505机关事业单位基本养老保险缴费支出</t>
  </si>
  <si>
    <t>2080506机关事业单位基本职业年金缴费支出</t>
  </si>
  <si>
    <t>2089999其他社会保障和就业支出</t>
  </si>
  <si>
    <t>210卫生健康支出</t>
  </si>
  <si>
    <t>21011行政事业单位医疗</t>
  </si>
  <si>
    <t>2101102事业单位医疗</t>
  </si>
  <si>
    <t>2101103公务员医疗补助</t>
  </si>
  <si>
    <t>221住房保障支出</t>
  </si>
  <si>
    <t>22102住房改革支出</t>
  </si>
  <si>
    <t>2210201住房公积金</t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</si>
  <si>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</si>
  <si>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</si>
  <si>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</si>
  <si>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</si>
  <si>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</si>
  <si>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</si>
  <si>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</si>
  <si>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</si>
  <si>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</si>
  <si>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</si>
  <si>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</si>
  <si>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</si>
  <si>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</si>
  <si>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</si>
  <si>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</si>
  <si>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</si>
  <si>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</si>
  <si>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</si>
  <si>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</si>
  <si>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</si>
  <si>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</si>
  <si>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</si>
  <si>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</si>
  <si>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</si>
  <si>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</si>
  <si>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</si>
  <si>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</si>
  <si>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</si>
  <si>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</si>
  <si>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</si>
  <si>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</si>
  <si>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</si>
  <si>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</si>
  <si>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</si>
  <si>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</si>
  <si>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</si>
  <si>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</si>
  <si>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</si>
  <si>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</si>
  <si>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</si>
  <si>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</si>
  <si>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</si>
  <si>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</si>
  <si>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</si>
  <si>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</si>
  <si>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</si>
  <si>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</si>
  <si>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</si>
  <si>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华池县人民政府政务服务中心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</si>
  <si>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</si>
  <si>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</si>
  <si>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</si>
  <si>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</si>
  <si>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</si>
  <si>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一般公共服务支出</t>
  </si>
  <si>
    <t>政府办公厅（室）及相关机构事务</t>
  </si>
  <si>
    <t>一般行政管理事务</t>
  </si>
  <si>
    <t>其他政府办公厅（室）及相关机构事务支出</t>
  </si>
  <si>
    <t>社会保障和就业支出</t>
  </si>
  <si>
    <t>行政事业单位养老支出</t>
  </si>
  <si>
    <t>机关事业单位基本养老保险缴费支出</t>
  </si>
  <si>
    <t>机关事业单位基本职业年金缴费支出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</si>
  <si>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</si>
  <si>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</si>
  <si>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</si>
  <si>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</si>
  <si>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</si>
  <si>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住房保障支出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</si>
  <si>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</si>
  <si>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</si>
  <si>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</si>
  <si>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</si>
  <si>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</si>
  <si>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</si>
  <si>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</si>
  <si>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</si>
  <si>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b/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</si>
  <si>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总计</t>
    </r>
  </si>
  <si>
    <t>工资福利支出</t>
  </si>
  <si>
    <t xml:space="preserve">    30101</t>
  </si>
  <si>
    <r>
      <rPr>
        <sz val="11"/>
        <rFont val="宋体"/>
        <charset val="134"/>
      </rPr>
      <t>基本工资</t>
    </r>
  </si>
  <si>
    <t xml:space="preserve">    30102</t>
  </si>
  <si>
    <r>
      <rPr>
        <sz val="11"/>
        <rFont val="宋体"/>
        <charset val="134"/>
      </rPr>
      <t>津贴补贴</t>
    </r>
  </si>
  <si>
    <t xml:space="preserve">    30103</t>
  </si>
  <si>
    <t>奖金</t>
  </si>
  <si>
    <t xml:space="preserve">    30108</t>
  </si>
  <si>
    <t>机关事业单位基本养老保险缴费</t>
  </si>
  <si>
    <t xml:space="preserve">    30109</t>
  </si>
  <si>
    <r>
      <rPr>
        <sz val="11"/>
        <rFont val="宋体"/>
        <charset val="134"/>
      </rPr>
      <t>职业年金缴费</t>
    </r>
  </si>
  <si>
    <t xml:space="preserve">    30110</t>
  </si>
  <si>
    <r>
      <rPr>
        <sz val="11"/>
        <rFont val="宋体"/>
        <charset val="134"/>
      </rPr>
      <t>职工基本医疗保险缴费</t>
    </r>
  </si>
  <si>
    <t xml:space="preserve">    30111</t>
  </si>
  <si>
    <t>公务员医疗补助缴费</t>
  </si>
  <si>
    <t xml:space="preserve">    30112</t>
  </si>
  <si>
    <r>
      <rPr>
        <sz val="11"/>
        <rFont val="宋体"/>
        <charset val="134"/>
      </rPr>
      <t>其他社会保障缴费</t>
    </r>
  </si>
  <si>
    <t xml:space="preserve">    30113</t>
  </si>
  <si>
    <r>
      <rPr>
        <sz val="11"/>
        <rFont val="宋体"/>
        <charset val="134"/>
      </rPr>
      <t>住房公积金</t>
    </r>
  </si>
  <si>
    <t>商品服务支出</t>
  </si>
  <si>
    <t xml:space="preserve">    30201</t>
  </si>
  <si>
    <r>
      <rPr>
        <sz val="11"/>
        <rFont val="宋体"/>
        <charset val="134"/>
      </rPr>
      <t>办公费</t>
    </r>
  </si>
  <si>
    <t xml:space="preserve">    30202</t>
  </si>
  <si>
    <r>
      <rPr>
        <sz val="11"/>
        <rFont val="宋体"/>
        <charset val="134"/>
      </rPr>
      <t>印刷费</t>
    </r>
  </si>
  <si>
    <t xml:space="preserve">    30203</t>
  </si>
  <si>
    <r>
      <rPr>
        <sz val="11"/>
        <rFont val="宋体"/>
        <charset val="134"/>
      </rPr>
      <t>咨询费</t>
    </r>
  </si>
  <si>
    <t xml:space="preserve">    30204</t>
  </si>
  <si>
    <r>
      <rPr>
        <sz val="11"/>
        <rFont val="宋体"/>
        <charset val="134"/>
      </rPr>
      <t>手续费</t>
    </r>
  </si>
  <si>
    <t xml:space="preserve">    30205</t>
  </si>
  <si>
    <r>
      <rPr>
        <sz val="11"/>
        <rFont val="宋体"/>
        <charset val="134"/>
      </rPr>
      <t>水费</t>
    </r>
  </si>
  <si>
    <t xml:space="preserve">    30206</t>
  </si>
  <si>
    <r>
      <rPr>
        <sz val="11"/>
        <rFont val="宋体"/>
        <charset val="134"/>
      </rPr>
      <t>电费</t>
    </r>
  </si>
  <si>
    <t xml:space="preserve">    30207</t>
  </si>
  <si>
    <r>
      <rPr>
        <sz val="11"/>
        <rFont val="宋体"/>
        <charset val="134"/>
      </rPr>
      <t>邮电费</t>
    </r>
  </si>
  <si>
    <t xml:space="preserve">    30208</t>
  </si>
  <si>
    <r>
      <rPr>
        <sz val="11"/>
        <rFont val="宋体"/>
        <charset val="134"/>
      </rPr>
      <t>取暖费</t>
    </r>
  </si>
  <si>
    <t xml:space="preserve">    30209</t>
  </si>
  <si>
    <r>
      <rPr>
        <sz val="11"/>
        <rFont val="宋体"/>
        <charset val="134"/>
      </rPr>
      <t>物业管理费</t>
    </r>
  </si>
  <si>
    <t xml:space="preserve">    30211</t>
  </si>
  <si>
    <r>
      <rPr>
        <sz val="11"/>
        <rFont val="宋体"/>
        <charset val="134"/>
      </rPr>
      <t>差旅费</t>
    </r>
  </si>
  <si>
    <t xml:space="preserve">    30213</t>
  </si>
  <si>
    <r>
      <rPr>
        <sz val="11"/>
        <rFont val="宋体"/>
        <charset val="134"/>
      </rPr>
      <t>维修（护）费</t>
    </r>
  </si>
  <si>
    <t xml:space="preserve">    30214</t>
  </si>
  <si>
    <r>
      <rPr>
        <sz val="11"/>
        <rFont val="宋体"/>
        <charset val="134"/>
      </rPr>
      <t>租赁费</t>
    </r>
  </si>
  <si>
    <t xml:space="preserve">    30215</t>
  </si>
  <si>
    <r>
      <rPr>
        <sz val="11"/>
        <rFont val="宋体"/>
        <charset val="134"/>
      </rPr>
      <t>会议费</t>
    </r>
  </si>
  <si>
    <t xml:space="preserve">    30216</t>
  </si>
  <si>
    <r>
      <rPr>
        <sz val="11"/>
        <rFont val="宋体"/>
        <charset val="134"/>
      </rPr>
      <t>培训费</t>
    </r>
  </si>
  <si>
    <t xml:space="preserve">    30217</t>
  </si>
  <si>
    <r>
      <rPr>
        <sz val="11"/>
        <rFont val="宋体"/>
        <charset val="134"/>
      </rPr>
      <t>公务接待费</t>
    </r>
  </si>
  <si>
    <t xml:space="preserve">    30218</t>
  </si>
  <si>
    <r>
      <rPr>
        <sz val="11"/>
        <rFont val="宋体"/>
        <charset val="134"/>
      </rPr>
      <t>专用材料费</t>
    </r>
  </si>
  <si>
    <t xml:space="preserve">    30225</t>
  </si>
  <si>
    <r>
      <rPr>
        <sz val="11"/>
        <rFont val="宋体"/>
        <charset val="134"/>
      </rPr>
      <t>专用燃料费</t>
    </r>
  </si>
  <si>
    <t xml:space="preserve">    30226</t>
  </si>
  <si>
    <r>
      <rPr>
        <sz val="11"/>
        <rFont val="宋体"/>
        <charset val="134"/>
      </rPr>
      <t>劳务费</t>
    </r>
  </si>
  <si>
    <t xml:space="preserve">    30227</t>
  </si>
  <si>
    <r>
      <rPr>
        <sz val="11"/>
        <rFont val="宋体"/>
        <charset val="134"/>
      </rPr>
      <t>委托业务费</t>
    </r>
  </si>
  <si>
    <t xml:space="preserve">    30228</t>
  </si>
  <si>
    <r>
      <rPr>
        <sz val="11"/>
        <rFont val="宋体"/>
        <charset val="134"/>
      </rPr>
      <t>工会经费</t>
    </r>
  </si>
  <si>
    <t xml:space="preserve">    30229</t>
  </si>
  <si>
    <r>
      <rPr>
        <sz val="11"/>
        <rFont val="宋体"/>
        <charset val="134"/>
      </rPr>
      <t>福利费</t>
    </r>
  </si>
  <si>
    <t xml:space="preserve">    30231</t>
  </si>
  <si>
    <r>
      <rPr>
        <sz val="11"/>
        <rFont val="宋体"/>
        <charset val="134"/>
      </rPr>
      <t>公务用车运行维护费</t>
    </r>
  </si>
  <si>
    <t xml:space="preserve">    30239</t>
  </si>
  <si>
    <r>
      <rPr>
        <sz val="11"/>
        <rFont val="宋体"/>
        <charset val="134"/>
      </rPr>
      <t>其他交通费用</t>
    </r>
  </si>
  <si>
    <t xml:space="preserve">    30299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</si>
  <si>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</si>
  <si>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</si>
  <si>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</si>
  <si>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</si>
  <si>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</si>
  <si>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</si>
  <si>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</si>
  <si>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</si>
  <si>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</si>
  <si>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</si>
  <si>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</si>
  <si>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</si>
  <si>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b/>
        <sz val="9"/>
        <color rgb="FF000000"/>
        <rFont val="宋体"/>
        <charset val="134"/>
      </rPr>
      <t>**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</si>
  <si>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</si>
  <si>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</si>
  <si>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</si>
  <si>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</si>
  <si>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</si>
  <si>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</si>
  <si>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</si>
  <si>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</si>
  <si>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</si>
  <si>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</si>
  <si>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</si>
  <si>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</si>
  <si>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</si>
  <si>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</si>
  <si>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</si>
  <si>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</si>
  <si>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</si>
  <si>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</si>
  <si>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</si>
  <si>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</si>
  <si>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</si>
  <si>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</si>
  <si>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</si>
  <si>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</si>
  <si>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</si>
  <si>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</si>
  <si>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</si>
  <si>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</si>
  <si>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目标1：负责组织、协调、指导、监督县政府所属部门、单位的政务服务工作。</t>
  </si>
  <si>
    <t>目标2：服务进驻大厅的单位和窗口工作人员，负责大厅电脑、打印机的日常维护，日常办公用品提供，为服务对象提供审批办事服务。</t>
  </si>
  <si>
    <t>目标3：确保机构正常运转，工资、福利及时足额发放。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</si>
  <si>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</si>
  <si>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</si>
  <si>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</si>
  <si>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</si>
  <si>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</si>
  <si>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</si>
  <si>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</si>
  <si>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</si>
  <si>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</si>
  <si>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</si>
  <si>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</si>
  <si>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</si>
  <si>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</si>
  <si>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</si>
  <si>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</si>
  <si>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</si>
  <si>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</si>
  <si>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</si>
  <si>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</si>
  <si>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</si>
  <si>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</si>
  <si>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</si>
  <si>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</si>
  <si>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</si>
  <si>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</si>
  <si>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</si>
  <si>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</si>
  <si>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</si>
  <si>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</si>
  <si>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</si>
  <si>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</si>
  <si>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</si>
  <si>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</si>
  <si>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</si>
  <si>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</si>
  <si>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</si>
  <si>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</si>
  <si>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保障工资福利人数</t>
  </si>
  <si>
    <t>7人</t>
  </si>
  <si>
    <t xml:space="preserve">  对窗口单位工作人员培训、考核和日常管理</t>
  </si>
  <si>
    <t>合格</t>
  </si>
  <si>
    <t xml:space="preserve"> 部门进驻和服务事项进驻率</t>
  </si>
  <si>
    <t>为群众提供审批办事服务及时
办结</t>
  </si>
  <si>
    <t>及时</t>
  </si>
  <si>
    <t>履职效果目标（根据单位职能填写效益指标，经济效益、社会效益、生态效益，至少填写一类效益）</t>
  </si>
  <si>
    <t>提升进驻政务大厅单位窗口的日常监督指导、协调管理和服务，</t>
  </si>
  <si>
    <t>提高政务服务中心运行效率。</t>
  </si>
  <si>
    <t>服务对象满意度</t>
  </si>
  <si>
    <t xml:space="preserve"> 指标1：服务对象满意度</t>
  </si>
  <si>
    <t>≥90%</t>
  </si>
  <si>
    <t xml:space="preserve"> 指标2：单位职工满意度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</si>
  <si>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</si>
  <si>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</si>
  <si>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</si>
  <si>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</si>
  <si>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</si>
  <si>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</si>
  <si>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</si>
  <si>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</si>
  <si>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</si>
  <si>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</si>
  <si>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</si>
  <si>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2025年大厅运行费</t>
  </si>
  <si>
    <t>项目负责人及联系电话</t>
  </si>
  <si>
    <t>王建成  0934-5131668</t>
  </si>
  <si>
    <t>主管部门</t>
  </si>
  <si>
    <t>华池县人民政府办公室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</si>
  <si>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</si>
  <si>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</si>
  <si>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</si>
  <si>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</si>
  <si>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</si>
  <si>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</si>
  <si>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</si>
  <si>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目标1：保障政务大厅正常运转，保持办公环境安全、整洁。
目标2：服务进驻大厅的单位和窗口工作人员，负责大厅电脑、打印机的日常维护，日常办公用品提供，为服务对象提供审批办事服务。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</si>
  <si>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</si>
  <si>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</si>
  <si>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</si>
  <si>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</si>
  <si>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</si>
  <si>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</si>
  <si>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</si>
  <si>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2025年大厅运行费控制数</t>
  </si>
  <si>
    <t>≤40万元</t>
  </si>
  <si>
    <t>产出指标</t>
  </si>
  <si>
    <t>数量指标</t>
  </si>
  <si>
    <t>物业管理服务面积</t>
  </si>
  <si>
    <r>
      <rPr>
        <sz val="10"/>
        <color rgb="FF000000"/>
        <rFont val="Times New Roman"/>
        <charset val="0"/>
      </rPr>
      <t>880</t>
    </r>
    <r>
      <rPr>
        <sz val="10"/>
        <color rgb="FF000000"/>
        <rFont val="宋体"/>
        <charset val="134"/>
      </rPr>
      <t>平方米</t>
    </r>
  </si>
  <si>
    <t>保障网费服务月份数量</t>
  </si>
  <si>
    <r>
      <rPr>
        <sz val="10"/>
        <color rgb="FF000000"/>
        <rFont val="Times New Roman"/>
        <charset val="0"/>
      </rPr>
      <t>12</t>
    </r>
    <r>
      <rPr>
        <sz val="10"/>
        <color rgb="FF000000"/>
        <rFont val="宋体"/>
        <charset val="134"/>
      </rPr>
      <t>个月</t>
    </r>
  </si>
  <si>
    <t>质量指标</t>
  </si>
  <si>
    <t>物业管理服务合格率</t>
  </si>
  <si>
    <t>网络稳定程度</t>
  </si>
  <si>
    <t>≥99%</t>
  </si>
  <si>
    <t>采购物资合规率</t>
  </si>
  <si>
    <t>时效指标</t>
  </si>
  <si>
    <t>物业服务及时率</t>
  </si>
  <si>
    <t>为群众提供审批办事服务及时办结</t>
  </si>
  <si>
    <t>效益指标</t>
  </si>
  <si>
    <t>社会效益
指标</t>
  </si>
  <si>
    <t>保障单位正常运行</t>
  </si>
  <si>
    <t>保障</t>
  </si>
  <si>
    <t>对优化营商环境，提升政府形象，提高群众办事满意度的影响程度</t>
  </si>
  <si>
    <t>程度明显</t>
  </si>
  <si>
    <t>满意度指标</t>
  </si>
  <si>
    <t>服务对象满度
指标</t>
  </si>
  <si>
    <t>单位职工满意度</t>
  </si>
  <si>
    <t>服务群众满意率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</si>
</sst>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2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indexed="8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6" applyNumberFormat="0" applyAlignment="0" applyProtection="0">
      <alignment vertical="center"/>
    </xf>
    <xf numFmtId="0" fontId="35" fillId="7" borderId="27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7" fillId="8" borderId="28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/>
  </cellStyleXfs>
  <cellXfs count="15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wrapText="1"/>
    </xf>
    <xf numFmtId="9" fontId="2" fillId="0" borderId="1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15" fillId="3" borderId="1" xfId="0" applyFont="1" applyFill="1" applyBorder="1" applyAlignment="1">
      <alignment horizontal="justify" vertical="top"/>
    </xf>
    <xf numFmtId="0" fontId="15" fillId="3" borderId="6" xfId="0" applyFont="1" applyFill="1" applyBorder="1" applyAlignment="1">
      <alignment horizontal="justify" vertical="top"/>
    </xf>
    <xf numFmtId="176" fontId="15" fillId="3" borderId="1" xfId="0" applyNumberFormat="1" applyFont="1" applyFill="1" applyBorder="1" applyAlignment="1">
      <alignment horizontal="center" vertical="top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Fill="1" applyBorder="1" applyAlignment="1">
      <alignment horizontal="left" vertical="center" wrapText="1"/>
    </xf>
    <xf numFmtId="176" fontId="15" fillId="3" borderId="6" xfId="0" applyNumberFormat="1" applyFont="1" applyFill="1" applyBorder="1" applyAlignment="1">
      <alignment horizontal="center" vertical="top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20" fillId="0" borderId="17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left" vertical="center" wrapText="1"/>
    </xf>
    <xf numFmtId="4" fontId="19" fillId="0" borderId="6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176" fontId="10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top"/>
    </xf>
    <xf numFmtId="176" fontId="13" fillId="2" borderId="1" xfId="0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center" shrinkToFit="1"/>
    </xf>
    <xf numFmtId="176" fontId="21" fillId="0" borderId="20" xfId="0" applyNumberFormat="1" applyFont="1" applyFill="1" applyBorder="1" applyAlignment="1">
      <alignment horizontal="center" vertical="center"/>
    </xf>
    <xf numFmtId="176" fontId="21" fillId="0" borderId="6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left" vertical="center" shrinkToFit="1"/>
    </xf>
    <xf numFmtId="176" fontId="19" fillId="0" borderId="20" xfId="0" applyNumberFormat="1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 shrinkToFit="1"/>
    </xf>
    <xf numFmtId="0" fontId="17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top"/>
    </xf>
    <xf numFmtId="0" fontId="20" fillId="4" borderId="7" xfId="0" applyFont="1" applyFill="1" applyBorder="1" applyAlignment="1">
      <alignment horizontal="left" vertical="center"/>
    </xf>
    <xf numFmtId="176" fontId="9" fillId="3" borderId="1" xfId="0" applyNumberFormat="1" applyFont="1" applyFill="1" applyBorder="1" applyAlignment="1">
      <alignment horizontal="center" vertical="top"/>
    </xf>
    <xf numFmtId="0" fontId="24" fillId="0" borderId="21" xfId="0" applyFont="1" applyFill="1" applyBorder="1" applyAlignment="1">
      <alignment vertical="center" wrapText="1"/>
    </xf>
    <xf numFmtId="176" fontId="15" fillId="3" borderId="1" xfId="0" applyNumberFormat="1" applyFont="1" applyFill="1" applyBorder="1" applyAlignment="1">
      <alignment horizontal="right" vertical="top"/>
    </xf>
    <xf numFmtId="0" fontId="25" fillId="0" borderId="21" xfId="0" applyFont="1" applyFill="1" applyBorder="1" applyAlignment="1">
      <alignment vertical="center" wrapText="1"/>
    </xf>
    <xf numFmtId="176" fontId="9" fillId="3" borderId="1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left" vertical="center" indent="2"/>
    </xf>
    <xf numFmtId="0" fontId="9" fillId="0" borderId="1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top" wrapText="1"/>
    </xf>
    <xf numFmtId="176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13" fillId="2" borderId="1" xfId="0" applyFont="1" applyFill="1" applyBorder="1" applyAlignment="1">
      <alignment horizontal="right" vertical="top"/>
    </xf>
    <xf numFmtId="0" fontId="24" fillId="0" borderId="2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top"/>
    </xf>
    <xf numFmtId="176" fontId="12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3" workbookViewId="0">
      <selection activeCell="H27" sqref="H27"/>
    </sheetView>
  </sheetViews>
  <sheetFormatPr defaultColWidth="9" defaultRowHeight="13.5" outlineLevelCol="3"/>
  <cols>
    <col min="1" max="1" width="28" customWidth="1"/>
    <col min="2" max="2" width="18.25" customWidth="1"/>
    <col min="3" max="3" width="30.625" customWidth="1"/>
    <col min="4" max="4" width="13.75" customWidth="1"/>
  </cols>
  <sheetData>
    <row r="1" ht="20.25" spans="1:4">
      <c r="A1" s="144" t="s">
        <v>0</v>
      </c>
      <c r="B1" s="144"/>
      <c r="C1" s="144"/>
      <c r="D1" s="144"/>
    </row>
    <row r="2" spans="1:4">
      <c r="A2" s="145"/>
      <c r="D2" t="s">
        <v>1</v>
      </c>
    </row>
    <row r="3" ht="15" customHeight="1" spans="1:4">
      <c r="A3" s="66" t="s">
        <v>2</v>
      </c>
      <c r="B3" s="66"/>
      <c r="C3" s="66" t="s">
        <v>3</v>
      </c>
      <c r="D3" s="66"/>
    </row>
    <row r="4" spans="1:4">
      <c r="A4" s="66" t="s">
        <v>4</v>
      </c>
      <c r="B4" s="66" t="s">
        <v>5</v>
      </c>
      <c r="C4" s="66" t="s">
        <v>4</v>
      </c>
      <c r="D4" s="66" t="s">
        <v>5</v>
      </c>
    </row>
    <row r="5" spans="1:4">
      <c r="A5" s="133" t="s">
        <v>6</v>
      </c>
      <c r="B5" s="148">
        <v>137.7432386</v>
      </c>
      <c r="C5" s="149" t="s">
        <v>7</v>
      </c>
      <c r="D5" s="134">
        <v>112.3498906</v>
      </c>
    </row>
    <row r="6" spans="1:4">
      <c r="A6" s="133" t="s">
        <v>8</v>
      </c>
      <c r="B6" s="148"/>
      <c r="C6" s="149" t="s">
        <v>9</v>
      </c>
      <c r="D6" s="134"/>
    </row>
    <row r="7" spans="1:4">
      <c r="A7" s="133" t="s">
        <v>10</v>
      </c>
      <c r="B7" s="148"/>
      <c r="C7" s="149" t="s">
        <v>11</v>
      </c>
      <c r="D7" s="134"/>
    </row>
    <row r="8" spans="1:4">
      <c r="A8" s="133" t="s">
        <v>12</v>
      </c>
      <c r="B8" s="148"/>
      <c r="C8" s="149" t="s">
        <v>13</v>
      </c>
      <c r="D8" s="134"/>
    </row>
    <row r="9" spans="1:4">
      <c r="A9" s="133" t="s">
        <v>14</v>
      </c>
      <c r="B9" s="148"/>
      <c r="C9" s="149" t="s">
        <v>15</v>
      </c>
      <c r="D9" s="134"/>
    </row>
    <row r="10" spans="1:4">
      <c r="A10" s="133" t="s">
        <v>16</v>
      </c>
      <c r="B10" s="148"/>
      <c r="C10" s="149" t="s">
        <v>17</v>
      </c>
      <c r="D10" s="134"/>
    </row>
    <row r="11" spans="1:4">
      <c r="A11" s="133" t="s">
        <v>18</v>
      </c>
      <c r="B11" s="148"/>
      <c r="C11" s="149" t="s">
        <v>19</v>
      </c>
      <c r="D11" s="134"/>
    </row>
    <row r="12" spans="1:4">
      <c r="A12" s="133" t="s">
        <v>20</v>
      </c>
      <c r="B12" s="148"/>
      <c r="C12" s="149" t="s">
        <v>21</v>
      </c>
      <c r="D12" s="134">
        <v>14.940034</v>
      </c>
    </row>
    <row r="13" spans="1:4">
      <c r="A13" s="133" t="s">
        <v>22</v>
      </c>
      <c r="B13" s="148"/>
      <c r="C13" s="149" t="s">
        <v>23</v>
      </c>
      <c r="D13" s="134"/>
    </row>
    <row r="14" spans="1:4">
      <c r="A14" s="133"/>
      <c r="B14" s="149"/>
      <c r="C14" s="149" t="s">
        <v>24</v>
      </c>
      <c r="D14" s="134">
        <v>4.114782</v>
      </c>
    </row>
    <row r="15" spans="1:4">
      <c r="A15" s="133"/>
      <c r="B15" s="149"/>
      <c r="C15" s="149" t="s">
        <v>25</v>
      </c>
      <c r="D15" s="134"/>
    </row>
    <row r="16" spans="1:4">
      <c r="A16" s="133"/>
      <c r="B16" s="149"/>
      <c r="C16" s="149" t="s">
        <v>26</v>
      </c>
      <c r="D16" s="134"/>
    </row>
    <row r="17" spans="1:4">
      <c r="A17" s="133"/>
      <c r="B17" s="149"/>
      <c r="C17" s="149" t="s">
        <v>27</v>
      </c>
      <c r="D17" s="134"/>
    </row>
    <row r="18" spans="1:4">
      <c r="A18" s="133"/>
      <c r="B18" s="149"/>
      <c r="C18" s="149" t="s">
        <v>28</v>
      </c>
      <c r="D18" s="134"/>
    </row>
    <row r="19" spans="1:4">
      <c r="A19" s="133"/>
      <c r="B19" s="149"/>
      <c r="C19" s="149" t="s">
        <v>29</v>
      </c>
      <c r="D19" s="134"/>
    </row>
    <row r="20" spans="1:4">
      <c r="A20" s="133"/>
      <c r="B20" s="149"/>
      <c r="C20" s="149" t="s">
        <v>30</v>
      </c>
      <c r="D20" s="134"/>
    </row>
    <row r="21" spans="1:4">
      <c r="A21" s="133"/>
      <c r="B21" s="149"/>
      <c r="C21" s="149" t="s">
        <v>31</v>
      </c>
      <c r="D21" s="134"/>
    </row>
    <row r="22" spans="1:4">
      <c r="A22" s="133"/>
      <c r="B22" s="149"/>
      <c r="C22" s="149" t="s">
        <v>32</v>
      </c>
      <c r="D22" s="134"/>
    </row>
    <row r="23" spans="1:4">
      <c r="A23" s="133"/>
      <c r="B23" s="149"/>
      <c r="C23" s="149" t="s">
        <v>33</v>
      </c>
      <c r="D23" s="134"/>
    </row>
    <row r="24" spans="1:4">
      <c r="A24" s="133"/>
      <c r="B24" s="149"/>
      <c r="C24" s="149" t="s">
        <v>34</v>
      </c>
      <c r="D24" s="134">
        <v>6.338532</v>
      </c>
    </row>
    <row r="25" spans="1:4">
      <c r="A25" s="133"/>
      <c r="B25" s="149"/>
      <c r="C25" s="149" t="s">
        <v>35</v>
      </c>
      <c r="D25" s="134"/>
    </row>
    <row r="26" spans="1:4">
      <c r="A26" s="133"/>
      <c r="B26" s="149"/>
      <c r="C26" s="149" t="s">
        <v>36</v>
      </c>
      <c r="D26" s="134"/>
    </row>
    <row r="27" spans="1:4">
      <c r="A27" s="133"/>
      <c r="B27" s="149"/>
      <c r="C27" s="149" t="s">
        <v>37</v>
      </c>
      <c r="D27" s="134"/>
    </row>
    <row r="28" spans="1:4">
      <c r="A28" s="133"/>
      <c r="B28" s="149"/>
      <c r="C28" s="149" t="s">
        <v>38</v>
      </c>
      <c r="D28" s="134"/>
    </row>
    <row r="29" spans="1:4">
      <c r="A29" s="133"/>
      <c r="B29" s="149"/>
      <c r="C29" s="149" t="s">
        <v>39</v>
      </c>
      <c r="D29" s="134"/>
    </row>
    <row r="30" spans="1:4">
      <c r="A30" s="133"/>
      <c r="B30" s="149"/>
      <c r="C30" s="149" t="s">
        <v>40</v>
      </c>
      <c r="D30" s="134"/>
    </row>
    <row r="31" spans="1:4">
      <c r="A31" s="133"/>
      <c r="B31" s="149"/>
      <c r="C31" s="149" t="s">
        <v>41</v>
      </c>
      <c r="D31" s="134"/>
    </row>
    <row r="32" spans="1:4">
      <c r="A32" s="133"/>
      <c r="B32" s="149"/>
      <c r="C32" s="149" t="s">
        <v>42</v>
      </c>
      <c r="D32" s="134"/>
    </row>
    <row r="33" spans="1:4">
      <c r="A33" s="133"/>
      <c r="B33" s="149"/>
      <c r="C33" s="149" t="s">
        <v>43</v>
      </c>
      <c r="D33" s="134"/>
    </row>
    <row r="34" spans="1:4">
      <c r="A34" s="133"/>
      <c r="B34" s="149"/>
      <c r="C34" s="149" t="s">
        <v>44</v>
      </c>
      <c r="D34" s="134"/>
    </row>
    <row r="35" spans="1:4">
      <c r="A35" s="133"/>
      <c r="B35" s="149"/>
      <c r="C35" s="149"/>
      <c r="D35" s="150"/>
    </row>
    <row r="36" spans="1:4">
      <c r="A36" s="66" t="s">
        <v>45</v>
      </c>
      <c r="B36" s="151">
        <f>B5</f>
        <v>137.7432386</v>
      </c>
      <c r="C36" s="105" t="s">
        <v>46</v>
      </c>
      <c r="D36" s="134">
        <f>SUM(D5:D34)</f>
        <v>137.7432386</v>
      </c>
    </row>
    <row r="37" spans="1:4">
      <c r="A37" s="133" t="s">
        <v>47</v>
      </c>
      <c r="B37" s="152">
        <v>0</v>
      </c>
      <c r="C37" s="149" t="s">
        <v>48</v>
      </c>
      <c r="D37" s="152">
        <v>0</v>
      </c>
    </row>
    <row r="38" spans="1:4">
      <c r="A38" s="133" t="s">
        <v>49</v>
      </c>
      <c r="B38" s="152">
        <v>0</v>
      </c>
      <c r="C38" s="149"/>
      <c r="D38" s="153"/>
    </row>
    <row r="39" spans="1:4">
      <c r="A39" s="154"/>
      <c r="B39" s="138"/>
      <c r="C39" s="153"/>
      <c r="D39" s="153"/>
    </row>
    <row r="40" spans="1:4">
      <c r="A40" s="66" t="s">
        <v>50</v>
      </c>
      <c r="B40" s="151">
        <f>B36</f>
        <v>137.7432386</v>
      </c>
      <c r="C40" s="105" t="s">
        <v>51</v>
      </c>
      <c r="D40" s="139">
        <f>D36</f>
        <v>137.7432386</v>
      </c>
    </row>
    <row r="41" spans="1:4">
      <c r="A41" s="77" t="s">
        <v>52</v>
      </c>
      <c r="B41" s="131"/>
      <c r="C41" s="131"/>
      <c r="D41" s="131"/>
    </row>
  </sheetData>
  <mergeCells count="3">
    <mergeCell ref="A1:D1"/>
    <mergeCell ref="A3:B3"/>
    <mergeCell ref="C3:D3"/>
  </mergeCells>
  <pageMargins left="0.511805555555556" right="0.432638888888889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51.75" customWidth="1"/>
    <col min="2" max="2" width="34.5" customWidth="1"/>
  </cols>
  <sheetData>
    <row r="1" ht="20.25" spans="1:2">
      <c r="A1" s="56" t="s">
        <v>267</v>
      </c>
      <c r="B1" s="56"/>
    </row>
    <row r="2" spans="1:2">
      <c r="A2" s="57"/>
      <c r="B2" s="58" t="s">
        <v>1</v>
      </c>
    </row>
    <row r="3" ht="15" customHeight="1" spans="1:2">
      <c r="A3" s="59" t="s">
        <v>268</v>
      </c>
      <c r="B3" s="60" t="s">
        <v>269</v>
      </c>
    </row>
    <row r="4" spans="1:2">
      <c r="A4" s="59"/>
      <c r="B4" s="60"/>
    </row>
    <row r="5" spans="1:2">
      <c r="A5" s="61" t="s">
        <v>251</v>
      </c>
      <c r="B5" s="60">
        <v>1</v>
      </c>
    </row>
    <row r="6" spans="1:2">
      <c r="A6" s="62" t="s">
        <v>77</v>
      </c>
      <c r="B6" s="63"/>
    </row>
    <row r="7" spans="1:2">
      <c r="A7" s="64" t="s">
        <v>270</v>
      </c>
      <c r="B7" s="63"/>
    </row>
    <row r="8" spans="1:2">
      <c r="A8" s="64"/>
      <c r="B8" s="63"/>
    </row>
    <row r="9" spans="1:2">
      <c r="A9" s="64"/>
      <c r="B9" s="63"/>
    </row>
    <row r="10" spans="1:2">
      <c r="A10" s="64"/>
      <c r="B10" s="63"/>
    </row>
    <row r="11" spans="1:2">
      <c r="A11" s="64"/>
      <c r="B11" s="63"/>
    </row>
    <row r="12" spans="1:2">
      <c r="A12" s="64"/>
      <c r="B12" s="63"/>
    </row>
    <row r="13" spans="1:2">
      <c r="A13" s="64"/>
      <c r="B13" s="63"/>
    </row>
    <row r="14" spans="1:2">
      <c r="A14" s="64"/>
      <c r="B14" s="63"/>
    </row>
    <row r="15" spans="1:2">
      <c r="A15" s="64"/>
      <c r="B15" s="63"/>
    </row>
    <row r="16" spans="1:1">
      <c r="A16" s="65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3" width="18.75" customWidth="1"/>
    <col min="4" max="4" width="22.125" customWidth="1"/>
    <col min="5" max="5" width="20.125" customWidth="1"/>
  </cols>
  <sheetData>
    <row r="1" ht="20.25" spans="1:5">
      <c r="A1" s="56" t="s">
        <v>271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1</v>
      </c>
    </row>
    <row r="3" spans="1:5">
      <c r="A3" s="66" t="s">
        <v>137</v>
      </c>
      <c r="B3" s="66" t="s">
        <v>98</v>
      </c>
      <c r="C3" s="66" t="s">
        <v>272</v>
      </c>
      <c r="D3" s="66" t="s">
        <v>273</v>
      </c>
      <c r="E3" s="66" t="s">
        <v>274</v>
      </c>
    </row>
    <row r="4" spans="1:5">
      <c r="A4" s="66" t="s">
        <v>251</v>
      </c>
      <c r="B4" s="66">
        <v>1</v>
      </c>
      <c r="C4" s="66">
        <v>2</v>
      </c>
      <c r="D4" s="66">
        <v>3</v>
      </c>
      <c r="E4" s="66">
        <v>4</v>
      </c>
    </row>
    <row r="5" spans="1:5">
      <c r="A5" s="62" t="s">
        <v>77</v>
      </c>
      <c r="B5" s="63"/>
      <c r="C5" s="63"/>
      <c r="D5" s="63"/>
      <c r="E5" s="63"/>
    </row>
    <row r="6" spans="1:5">
      <c r="A6" s="64" t="s">
        <v>270</v>
      </c>
      <c r="B6" s="63"/>
      <c r="C6" s="63"/>
      <c r="D6" s="63"/>
      <c r="E6" s="63"/>
    </row>
    <row r="7" spans="1:5">
      <c r="A7" s="64"/>
      <c r="B7" s="63"/>
      <c r="C7" s="63"/>
      <c r="D7" s="63"/>
      <c r="E7" s="63"/>
    </row>
    <row r="8" spans="1:5">
      <c r="A8" s="64"/>
      <c r="B8" s="63"/>
      <c r="C8" s="63"/>
      <c r="D8" s="63"/>
      <c r="E8" s="63"/>
    </row>
    <row r="9" spans="1:5">
      <c r="A9" s="64"/>
      <c r="B9" s="63"/>
      <c r="C9" s="63"/>
      <c r="D9" s="63"/>
      <c r="E9" s="63"/>
    </row>
    <row r="10" spans="1:5">
      <c r="A10" s="64"/>
      <c r="B10" s="63"/>
      <c r="C10" s="63"/>
      <c r="D10" s="63"/>
      <c r="E10" s="63"/>
    </row>
    <row r="11" spans="1:5">
      <c r="A11" s="64"/>
      <c r="B11" s="63"/>
      <c r="C11" s="63"/>
      <c r="D11" s="63"/>
      <c r="E11" s="63"/>
    </row>
    <row r="12" spans="1:5">
      <c r="A12" s="64"/>
      <c r="B12" s="63"/>
      <c r="C12" s="63"/>
      <c r="D12" s="63"/>
      <c r="E12" s="63"/>
    </row>
    <row r="13" spans="1:5">
      <c r="A13" s="64"/>
      <c r="B13" s="63"/>
      <c r="C13" s="63"/>
      <c r="D13" s="63"/>
      <c r="E13" s="63"/>
    </row>
    <row r="14" spans="1:5">
      <c r="A14" s="64"/>
      <c r="B14" s="63"/>
      <c r="C14" s="63"/>
      <c r="D14" s="63"/>
      <c r="E14" s="63"/>
    </row>
    <row r="15" spans="1:1">
      <c r="A15" s="65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6" t="s">
        <v>275</v>
      </c>
      <c r="B1" s="56"/>
    </row>
    <row r="2" spans="1:2">
      <c r="A2" s="57"/>
      <c r="B2" s="58" t="s">
        <v>1</v>
      </c>
    </row>
    <row r="3" ht="15" customHeight="1" spans="1:2">
      <c r="A3" s="59" t="s">
        <v>268</v>
      </c>
      <c r="B3" s="60" t="s">
        <v>269</v>
      </c>
    </row>
    <row r="4" spans="1:2">
      <c r="A4" s="59"/>
      <c r="B4" s="60"/>
    </row>
    <row r="5" spans="1:2">
      <c r="A5" s="61" t="s">
        <v>251</v>
      </c>
      <c r="B5" s="60">
        <v>1</v>
      </c>
    </row>
    <row r="6" spans="1:2">
      <c r="A6" s="62" t="s">
        <v>77</v>
      </c>
      <c r="B6" s="63"/>
    </row>
    <row r="7" spans="1:2">
      <c r="A7" s="64" t="s">
        <v>270</v>
      </c>
      <c r="B7" s="63"/>
    </row>
    <row r="8" spans="1:2">
      <c r="A8" s="64"/>
      <c r="B8" s="63"/>
    </row>
    <row r="9" spans="1:2">
      <c r="A9" s="64"/>
      <c r="B9" s="63"/>
    </row>
    <row r="10" spans="1:2">
      <c r="A10" s="64"/>
      <c r="B10" s="63"/>
    </row>
    <row r="11" spans="1:2">
      <c r="A11" s="64"/>
      <c r="B11" s="63"/>
    </row>
    <row r="12" spans="1:2">
      <c r="A12" s="64"/>
      <c r="B12" s="63"/>
    </row>
    <row r="13" spans="1:2">
      <c r="A13" s="64"/>
      <c r="B13" s="63"/>
    </row>
    <row r="14" spans="1:2">
      <c r="A14" s="64"/>
      <c r="B14" s="63"/>
    </row>
    <row r="15" spans="1:2">
      <c r="A15" s="64"/>
      <c r="B15" s="63"/>
    </row>
    <row r="16" spans="1:1">
      <c r="A16" s="65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2" workbookViewId="0">
      <selection activeCell="H17" sqref="H17"/>
    </sheetView>
  </sheetViews>
  <sheetFormatPr defaultColWidth="9" defaultRowHeight="14.25" outlineLevelCol="6"/>
  <cols>
    <col min="1" max="2" width="9" style="29"/>
    <col min="3" max="3" width="10.375" style="29" customWidth="1"/>
    <col min="4" max="4" width="12.375" style="29" customWidth="1"/>
    <col min="5" max="5" width="23.375" style="29" customWidth="1"/>
    <col min="6" max="6" width="14" style="29" customWidth="1"/>
    <col min="7" max="7" width="7.125" style="29" customWidth="1"/>
    <col min="8" max="16384" width="9" style="29"/>
  </cols>
  <sheetData>
    <row r="1" s="29" customFormat="1" ht="32" customHeight="1" spans="1:7">
      <c r="A1" s="3" t="s">
        <v>276</v>
      </c>
      <c r="B1" s="3"/>
      <c r="C1" s="3"/>
      <c r="D1" s="3"/>
      <c r="E1" s="3"/>
      <c r="F1" s="3"/>
      <c r="G1" s="3"/>
    </row>
    <row r="2" s="29" customFormat="1" ht="24" customHeight="1" spans="1:7">
      <c r="A2" s="30" t="s">
        <v>277</v>
      </c>
      <c r="B2" s="30"/>
      <c r="C2" s="30"/>
      <c r="D2" s="30"/>
      <c r="E2" s="30"/>
      <c r="F2" s="30"/>
      <c r="G2" s="30"/>
    </row>
    <row r="3" s="29" customFormat="1" ht="24" customHeight="1" spans="1:7">
      <c r="A3" s="31" t="s">
        <v>278</v>
      </c>
      <c r="B3" s="31"/>
      <c r="C3" s="31"/>
      <c r="D3" s="31" t="s">
        <v>142</v>
      </c>
      <c r="E3" s="31"/>
      <c r="F3" s="31"/>
      <c r="G3" s="31"/>
    </row>
    <row r="4" s="29" customFormat="1" ht="23" customHeight="1" spans="1:7">
      <c r="A4" s="31" t="s">
        <v>279</v>
      </c>
      <c r="B4" s="32" t="s">
        <v>280</v>
      </c>
      <c r="C4" s="32"/>
      <c r="D4" s="32"/>
      <c r="E4" s="32"/>
      <c r="F4" s="32"/>
      <c r="G4" s="32"/>
    </row>
    <row r="5" s="29" customFormat="1" ht="23" customHeight="1" spans="1:7">
      <c r="A5" s="31"/>
      <c r="B5" s="32" t="s">
        <v>281</v>
      </c>
      <c r="C5" s="32"/>
      <c r="D5" s="32"/>
      <c r="E5" s="32"/>
      <c r="F5" s="32"/>
      <c r="G5" s="32"/>
    </row>
    <row r="6" s="29" customFormat="1" ht="23" customHeight="1" spans="1:7">
      <c r="A6" s="31"/>
      <c r="B6" s="32" t="s">
        <v>282</v>
      </c>
      <c r="C6" s="32"/>
      <c r="D6" s="32"/>
      <c r="E6" s="32"/>
      <c r="F6" s="32"/>
      <c r="G6" s="32"/>
    </row>
    <row r="7" s="29" customFormat="1" ht="23" customHeight="1" spans="1:7">
      <c r="A7" s="31" t="s">
        <v>283</v>
      </c>
      <c r="B7" s="31" t="s">
        <v>284</v>
      </c>
      <c r="C7" s="31"/>
      <c r="D7" s="31"/>
      <c r="E7" s="31" t="s">
        <v>285</v>
      </c>
      <c r="F7" s="31" t="s">
        <v>286</v>
      </c>
      <c r="G7" s="31" t="s">
        <v>285</v>
      </c>
    </row>
    <row r="8" s="29" customFormat="1" ht="23" customHeight="1" spans="1:7">
      <c r="A8" s="31"/>
      <c r="B8" s="31" t="s">
        <v>287</v>
      </c>
      <c r="C8" s="31" t="s">
        <v>288</v>
      </c>
      <c r="D8" s="31"/>
      <c r="E8" s="33">
        <v>88.811348</v>
      </c>
      <c r="F8" s="31" t="s">
        <v>289</v>
      </c>
      <c r="G8" s="34">
        <v>137.7432386</v>
      </c>
    </row>
    <row r="9" s="29" customFormat="1" ht="23" customHeight="1" spans="1:7">
      <c r="A9" s="31"/>
      <c r="B9" s="31"/>
      <c r="C9" s="31" t="s">
        <v>290</v>
      </c>
      <c r="D9" s="31"/>
      <c r="E9" s="33">
        <v>8.9318906</v>
      </c>
      <c r="F9" s="31" t="s">
        <v>291</v>
      </c>
      <c r="G9" s="31">
        <v>0</v>
      </c>
    </row>
    <row r="10" s="29" customFormat="1" ht="23" customHeight="1" spans="1:7">
      <c r="A10" s="31"/>
      <c r="B10" s="31"/>
      <c r="C10" s="31" t="s">
        <v>292</v>
      </c>
      <c r="D10" s="31"/>
      <c r="E10" s="34">
        <f>E8+E9</f>
        <v>97.7432386</v>
      </c>
      <c r="F10" s="31" t="s">
        <v>293</v>
      </c>
      <c r="G10" s="31"/>
    </row>
    <row r="11" s="29" customFormat="1" ht="23" customHeight="1" spans="1:7">
      <c r="A11" s="31"/>
      <c r="B11" s="31" t="s">
        <v>294</v>
      </c>
      <c r="C11" s="31"/>
      <c r="D11" s="31"/>
      <c r="E11" s="34">
        <v>40</v>
      </c>
      <c r="F11" s="31" t="s">
        <v>295</v>
      </c>
      <c r="G11" s="34">
        <v>137.7432386</v>
      </c>
    </row>
    <row r="12" s="29" customFormat="1" ht="23" customHeight="1" spans="1:7">
      <c r="A12" s="31"/>
      <c r="B12" s="31"/>
      <c r="C12" s="31"/>
      <c r="D12" s="31"/>
      <c r="E12" s="34"/>
      <c r="F12" s="31" t="s">
        <v>296</v>
      </c>
      <c r="G12" s="34">
        <v>137.7432386</v>
      </c>
    </row>
    <row r="13" s="29" customFormat="1" ht="23" customHeight="1" spans="1:7">
      <c r="A13" s="35" t="s">
        <v>297</v>
      </c>
      <c r="B13" s="31" t="s">
        <v>298</v>
      </c>
      <c r="C13" s="31" t="s">
        <v>299</v>
      </c>
      <c r="D13" s="31"/>
      <c r="E13" s="31" t="s">
        <v>300</v>
      </c>
      <c r="F13" s="31" t="s">
        <v>301</v>
      </c>
      <c r="G13" s="31"/>
    </row>
    <row r="14" s="29" customFormat="1" ht="23" customHeight="1" spans="1:7">
      <c r="A14" s="35"/>
      <c r="B14" s="31" t="s">
        <v>302</v>
      </c>
      <c r="C14" s="31" t="s">
        <v>303</v>
      </c>
      <c r="D14" s="31"/>
      <c r="E14" s="31" t="s">
        <v>304</v>
      </c>
      <c r="F14" s="31" t="s">
        <v>305</v>
      </c>
      <c r="G14" s="31"/>
    </row>
    <row r="15" s="29" customFormat="1" ht="23" customHeight="1" spans="1:7">
      <c r="A15" s="35"/>
      <c r="B15" s="31"/>
      <c r="C15" s="31" t="s">
        <v>306</v>
      </c>
      <c r="D15" s="31"/>
      <c r="E15" s="31" t="s">
        <v>307</v>
      </c>
      <c r="F15" s="31" t="s">
        <v>308</v>
      </c>
      <c r="G15" s="31"/>
    </row>
    <row r="16" s="29" customFormat="1" ht="23" customHeight="1" spans="1:7">
      <c r="A16" s="35"/>
      <c r="B16" s="31"/>
      <c r="C16" s="31" t="s">
        <v>309</v>
      </c>
      <c r="D16" s="31"/>
      <c r="E16" s="31" t="s">
        <v>310</v>
      </c>
      <c r="F16" s="31" t="s">
        <v>311</v>
      </c>
      <c r="G16" s="31"/>
    </row>
    <row r="17" s="29" customFormat="1" ht="23" customHeight="1" spans="1:7">
      <c r="A17" s="35"/>
      <c r="B17" s="31"/>
      <c r="C17" s="36" t="s">
        <v>312</v>
      </c>
      <c r="D17" s="37"/>
      <c r="E17" s="31" t="s">
        <v>313</v>
      </c>
      <c r="F17" s="36" t="s">
        <v>314</v>
      </c>
      <c r="G17" s="37"/>
    </row>
    <row r="18" s="29" customFormat="1" ht="23" customHeight="1" spans="1:7">
      <c r="A18" s="35"/>
      <c r="B18" s="31"/>
      <c r="C18" s="36" t="s">
        <v>315</v>
      </c>
      <c r="D18" s="37"/>
      <c r="E18" s="31" t="s">
        <v>316</v>
      </c>
      <c r="F18" s="36" t="s">
        <v>317</v>
      </c>
      <c r="G18" s="37"/>
    </row>
    <row r="19" s="29" customFormat="1" ht="23" customHeight="1" spans="1:7">
      <c r="A19" s="35"/>
      <c r="B19" s="31" t="s">
        <v>318</v>
      </c>
      <c r="C19" s="38" t="s">
        <v>319</v>
      </c>
      <c r="D19" s="39"/>
      <c r="E19" s="40" t="s">
        <v>320</v>
      </c>
      <c r="F19" s="41" t="s">
        <v>321</v>
      </c>
      <c r="G19" s="42"/>
    </row>
    <row r="20" s="29" customFormat="1" ht="23" customHeight="1" spans="1:7">
      <c r="A20" s="35"/>
      <c r="B20" s="31"/>
      <c r="C20" s="43"/>
      <c r="D20" s="44"/>
      <c r="E20" s="45" t="s">
        <v>322</v>
      </c>
      <c r="F20" s="41" t="s">
        <v>323</v>
      </c>
      <c r="G20" s="42"/>
    </row>
    <row r="21" s="29" customFormat="1" ht="23" customHeight="1" spans="1:7">
      <c r="A21" s="35"/>
      <c r="B21" s="31"/>
      <c r="C21" s="43"/>
      <c r="D21" s="44"/>
      <c r="E21" s="45" t="s">
        <v>324</v>
      </c>
      <c r="F21" s="41" t="s">
        <v>314</v>
      </c>
      <c r="G21" s="42"/>
    </row>
    <row r="22" s="29" customFormat="1" ht="25" customHeight="1" spans="1:7">
      <c r="A22" s="35"/>
      <c r="B22" s="31"/>
      <c r="C22" s="43"/>
      <c r="D22" s="44"/>
      <c r="E22" s="16" t="s">
        <v>325</v>
      </c>
      <c r="F22" s="46" t="s">
        <v>326</v>
      </c>
      <c r="G22" s="47"/>
    </row>
    <row r="23" s="29" customFormat="1" ht="23" customHeight="1" spans="1:7">
      <c r="A23" s="35"/>
      <c r="B23" s="31"/>
      <c r="C23" s="31" t="s">
        <v>327</v>
      </c>
      <c r="D23" s="31"/>
      <c r="E23" s="48" t="s">
        <v>328</v>
      </c>
      <c r="F23" s="49" t="s">
        <v>314</v>
      </c>
      <c r="G23" s="50"/>
    </row>
    <row r="24" s="29" customFormat="1" ht="23" customHeight="1" spans="1:7">
      <c r="A24" s="35"/>
      <c r="B24" s="31"/>
      <c r="C24" s="31"/>
      <c r="D24" s="31"/>
      <c r="E24" s="51" t="s">
        <v>329</v>
      </c>
      <c r="F24" s="49" t="s">
        <v>314</v>
      </c>
      <c r="G24" s="50"/>
    </row>
    <row r="25" s="29" customFormat="1" ht="23" customHeight="1" spans="1:7">
      <c r="A25" s="35"/>
      <c r="B25" s="31"/>
      <c r="C25" s="43" t="s">
        <v>330</v>
      </c>
      <c r="D25" s="44"/>
      <c r="E25" s="37" t="s">
        <v>331</v>
      </c>
      <c r="F25" s="41" t="s">
        <v>332</v>
      </c>
      <c r="G25" s="42"/>
    </row>
    <row r="26" s="29" customFormat="1" ht="23" customHeight="1" spans="1:7">
      <c r="A26" s="35"/>
      <c r="B26" s="31"/>
      <c r="C26" s="52"/>
      <c r="D26" s="53"/>
      <c r="E26" s="37" t="s">
        <v>333</v>
      </c>
      <c r="F26" s="41" t="s">
        <v>314</v>
      </c>
      <c r="G26" s="42"/>
    </row>
    <row r="27" s="29" customFormat="1" ht="23" customHeight="1" spans="1:7">
      <c r="A27" s="35"/>
      <c r="B27" s="43" t="s">
        <v>334</v>
      </c>
      <c r="C27" s="31" t="s">
        <v>335</v>
      </c>
      <c r="D27" s="31"/>
      <c r="E27" s="31" t="s">
        <v>336</v>
      </c>
      <c r="F27" s="31" t="s">
        <v>314</v>
      </c>
      <c r="G27" s="31"/>
    </row>
    <row r="28" s="29" customFormat="1" ht="23" customHeight="1" spans="1:7">
      <c r="A28" s="35"/>
      <c r="B28" s="43"/>
      <c r="C28" s="31" t="s">
        <v>337</v>
      </c>
      <c r="D28" s="31"/>
      <c r="E28" s="31" t="s">
        <v>338</v>
      </c>
      <c r="F28" s="31" t="s">
        <v>339</v>
      </c>
      <c r="G28" s="31"/>
    </row>
    <row r="29" s="29" customFormat="1" ht="23" customHeight="1" spans="1:7">
      <c r="A29" s="35"/>
      <c r="B29" s="52"/>
      <c r="C29" s="31" t="s">
        <v>340</v>
      </c>
      <c r="D29" s="31"/>
      <c r="E29" s="31" t="s">
        <v>341</v>
      </c>
      <c r="F29" s="31" t="s">
        <v>314</v>
      </c>
      <c r="G29" s="31"/>
    </row>
    <row r="30" s="29" customFormat="1" spans="1:7">
      <c r="A30" s="4" t="s">
        <v>342</v>
      </c>
      <c r="B30" s="4"/>
      <c r="C30" s="4"/>
      <c r="D30" s="4"/>
      <c r="E30" s="4"/>
      <c r="F30" s="4"/>
      <c r="G30" s="28"/>
    </row>
    <row r="31" s="29" customFormat="1" spans="1:7">
      <c r="A31" s="4"/>
      <c r="B31" s="4"/>
      <c r="C31" s="4"/>
      <c r="D31" s="4"/>
      <c r="E31" s="4"/>
      <c r="F31" s="4"/>
      <c r="G31" s="28"/>
    </row>
    <row r="32" s="29" customFormat="1" ht="9" customHeight="1" spans="1:7">
      <c r="A32" s="4"/>
      <c r="B32" s="4"/>
      <c r="C32" s="4"/>
      <c r="D32" s="4"/>
      <c r="E32" s="4"/>
      <c r="F32" s="4"/>
      <c r="G32" s="28"/>
    </row>
    <row r="33" s="29" customFormat="1" spans="1:7">
      <c r="A33" s="4"/>
      <c r="B33" s="4"/>
      <c r="C33" s="4"/>
      <c r="D33" s="4"/>
      <c r="E33" s="4"/>
      <c r="F33" s="4"/>
      <c r="G33" s="28"/>
    </row>
    <row r="34" s="29" customFormat="1" ht="9" customHeight="1" spans="1:7">
      <c r="A34" s="54"/>
      <c r="B34" s="54"/>
      <c r="C34" s="54"/>
      <c r="D34" s="54"/>
      <c r="E34" s="54"/>
      <c r="F34" s="54"/>
      <c r="G34" s="55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4"/>
    <mergeCell ref="C25:D26"/>
    <mergeCell ref="A30:G34"/>
  </mergeCells>
  <pageMargins left="0.75" right="0.75" top="0.747916666666667" bottom="0.550694444444444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B18" sqref="B18:B19"/>
    </sheetView>
  </sheetViews>
  <sheetFormatPr defaultColWidth="9" defaultRowHeight="13.5" outlineLevelCol="6"/>
  <cols>
    <col min="1" max="1" width="11.5" customWidth="1"/>
    <col min="2" max="2" width="10" customWidth="1"/>
    <col min="3" max="3" width="12.5" customWidth="1"/>
    <col min="4" max="4" width="10.75" customWidth="1"/>
    <col min="5" max="5" width="10.875" customWidth="1"/>
    <col min="6" max="6" width="12.625" customWidth="1"/>
    <col min="7" max="7" width="15.125" customWidth="1"/>
  </cols>
  <sheetData>
    <row r="1" ht="18.75" spans="1:7">
      <c r="A1" s="2" t="s">
        <v>343</v>
      </c>
      <c r="B1" s="3"/>
      <c r="C1" s="3"/>
      <c r="D1" s="3"/>
      <c r="E1" s="3"/>
      <c r="F1" s="3"/>
      <c r="G1" s="3"/>
    </row>
    <row r="2" ht="24" spans="1:7">
      <c r="A2" s="4" t="s">
        <v>344</v>
      </c>
      <c r="B2" s="4"/>
      <c r="C2" s="4" t="s">
        <v>345</v>
      </c>
      <c r="D2" s="4"/>
      <c r="E2" s="4" t="s">
        <v>346</v>
      </c>
      <c r="F2" s="4" t="s">
        <v>347</v>
      </c>
      <c r="G2" s="4"/>
    </row>
    <row r="3" ht="24" customHeight="1" spans="1:7">
      <c r="A3" s="4" t="s">
        <v>348</v>
      </c>
      <c r="B3" s="4"/>
      <c r="C3" s="4" t="s">
        <v>349</v>
      </c>
      <c r="D3" s="4"/>
      <c r="E3" s="4" t="s">
        <v>350</v>
      </c>
      <c r="F3" s="4" t="s">
        <v>142</v>
      </c>
      <c r="G3" s="4"/>
    </row>
    <row r="4" ht="15" customHeight="1" spans="1:7">
      <c r="A4" s="5" t="s">
        <v>351</v>
      </c>
      <c r="B4" s="5"/>
      <c r="C4" s="6" t="s">
        <v>352</v>
      </c>
      <c r="D4" s="6"/>
      <c r="E4" s="7">
        <v>40</v>
      </c>
      <c r="F4" s="7"/>
      <c r="G4" s="7"/>
    </row>
    <row r="5" ht="15" customHeight="1" spans="1:7">
      <c r="A5" s="5"/>
      <c r="B5" s="5"/>
      <c r="C5" s="8" t="s">
        <v>353</v>
      </c>
      <c r="D5" s="8"/>
      <c r="E5" s="7">
        <v>40</v>
      </c>
      <c r="F5" s="7"/>
      <c r="G5" s="7"/>
    </row>
    <row r="6" ht="15" customHeight="1" spans="1:7">
      <c r="A6" s="5"/>
      <c r="B6" s="5"/>
      <c r="C6" s="8" t="s">
        <v>354</v>
      </c>
      <c r="D6" s="8"/>
      <c r="E6" s="9"/>
      <c r="F6" s="9"/>
      <c r="G6" s="9"/>
    </row>
    <row r="7" ht="25" customHeight="1" spans="1:7">
      <c r="A7" s="5" t="s">
        <v>355</v>
      </c>
      <c r="B7" s="10" t="s">
        <v>356</v>
      </c>
      <c r="C7" s="10"/>
      <c r="D7" s="10"/>
      <c r="E7" s="10"/>
      <c r="F7" s="10"/>
      <c r="G7" s="10"/>
    </row>
    <row r="8" ht="42" customHeight="1" spans="1:7">
      <c r="A8" s="5"/>
      <c r="B8" s="6" t="s">
        <v>357</v>
      </c>
      <c r="C8" s="6"/>
      <c r="D8" s="6"/>
      <c r="E8" s="6"/>
      <c r="F8" s="6"/>
      <c r="G8" s="6"/>
    </row>
    <row r="9" s="1" customFormat="1" ht="21" customHeight="1" spans="1:7">
      <c r="A9" s="11" t="s">
        <v>358</v>
      </c>
      <c r="B9" s="5" t="s">
        <v>359</v>
      </c>
      <c r="C9" s="5" t="s">
        <v>360</v>
      </c>
      <c r="D9" s="10" t="s">
        <v>361</v>
      </c>
      <c r="E9" s="10"/>
      <c r="F9" s="10"/>
      <c r="G9" s="5" t="s">
        <v>362</v>
      </c>
    </row>
    <row r="10" s="1" customFormat="1" ht="24" customHeight="1" spans="1:7">
      <c r="A10" s="12"/>
      <c r="B10" s="11" t="s">
        <v>363</v>
      </c>
      <c r="C10" s="5" t="s">
        <v>364</v>
      </c>
      <c r="D10" s="13" t="s">
        <v>365</v>
      </c>
      <c r="E10" s="14"/>
      <c r="F10" s="15"/>
      <c r="G10" s="5" t="s">
        <v>366</v>
      </c>
    </row>
    <row r="11" s="1" customFormat="1" ht="20" customHeight="1" spans="1:7">
      <c r="A11" s="12"/>
      <c r="B11" s="11" t="s">
        <v>367</v>
      </c>
      <c r="C11" s="5" t="s">
        <v>368</v>
      </c>
      <c r="D11" s="16" t="s">
        <v>369</v>
      </c>
      <c r="E11" s="16"/>
      <c r="F11" s="16"/>
      <c r="G11" s="17" t="s">
        <v>370</v>
      </c>
    </row>
    <row r="12" s="1" customFormat="1" ht="20" customHeight="1" spans="1:7">
      <c r="A12" s="12"/>
      <c r="B12" s="12"/>
      <c r="C12" s="5"/>
      <c r="D12" s="16" t="s">
        <v>371</v>
      </c>
      <c r="E12" s="16"/>
      <c r="F12" s="16"/>
      <c r="G12" s="17" t="s">
        <v>372</v>
      </c>
    </row>
    <row r="13" s="1" customFormat="1" ht="20" customHeight="1" spans="1:7">
      <c r="A13" s="12"/>
      <c r="B13" s="12"/>
      <c r="C13" s="18" t="s">
        <v>373</v>
      </c>
      <c r="D13" s="16" t="s">
        <v>374</v>
      </c>
      <c r="E13" s="16"/>
      <c r="F13" s="16"/>
      <c r="G13" s="17" t="s">
        <v>314</v>
      </c>
    </row>
    <row r="14" s="1" customFormat="1" ht="20" customHeight="1" spans="1:7">
      <c r="A14" s="12"/>
      <c r="B14" s="12"/>
      <c r="C14" s="19"/>
      <c r="D14" s="20" t="s">
        <v>375</v>
      </c>
      <c r="E14" s="21"/>
      <c r="F14" s="22"/>
      <c r="G14" s="17" t="s">
        <v>376</v>
      </c>
    </row>
    <row r="15" s="1" customFormat="1" ht="20" customHeight="1" spans="1:7">
      <c r="A15" s="12"/>
      <c r="B15" s="12"/>
      <c r="C15" s="23"/>
      <c r="D15" s="20" t="s">
        <v>377</v>
      </c>
      <c r="E15" s="21"/>
      <c r="F15" s="22"/>
      <c r="G15" s="24">
        <v>1</v>
      </c>
    </row>
    <row r="16" s="1" customFormat="1" ht="20" customHeight="1" spans="1:7">
      <c r="A16" s="12"/>
      <c r="B16" s="12"/>
      <c r="C16" s="11" t="s">
        <v>378</v>
      </c>
      <c r="D16" s="20" t="s">
        <v>379</v>
      </c>
      <c r="E16" s="21"/>
      <c r="F16" s="22"/>
      <c r="G16" s="25" t="s">
        <v>326</v>
      </c>
    </row>
    <row r="17" s="1" customFormat="1" ht="20" customHeight="1" spans="1:7">
      <c r="A17" s="12"/>
      <c r="B17" s="26"/>
      <c r="C17" s="26"/>
      <c r="D17" s="20" t="s">
        <v>380</v>
      </c>
      <c r="E17" s="21"/>
      <c r="F17" s="22"/>
      <c r="G17" s="25" t="s">
        <v>326</v>
      </c>
    </row>
    <row r="18" s="1" customFormat="1" ht="26" customHeight="1" spans="1:7">
      <c r="A18" s="12"/>
      <c r="B18" s="5" t="s">
        <v>381</v>
      </c>
      <c r="C18" s="5" t="s">
        <v>382</v>
      </c>
      <c r="D18" s="16" t="s">
        <v>383</v>
      </c>
      <c r="E18" s="16"/>
      <c r="F18" s="16"/>
      <c r="G18" s="5" t="s">
        <v>384</v>
      </c>
    </row>
    <row r="19" s="1" customFormat="1" ht="26" customHeight="1" spans="1:7">
      <c r="A19" s="12"/>
      <c r="B19" s="5"/>
      <c r="C19" s="5"/>
      <c r="D19" s="16" t="s">
        <v>385</v>
      </c>
      <c r="E19" s="16"/>
      <c r="F19" s="16"/>
      <c r="G19" s="27" t="s">
        <v>386</v>
      </c>
    </row>
    <row r="20" s="1" customFormat="1" ht="27" customHeight="1" spans="1:7">
      <c r="A20" s="12"/>
      <c r="B20" s="5" t="s">
        <v>387</v>
      </c>
      <c r="C20" s="5" t="s">
        <v>388</v>
      </c>
      <c r="D20" s="16" t="s">
        <v>389</v>
      </c>
      <c r="E20" s="16"/>
      <c r="F20" s="16"/>
      <c r="G20" s="17" t="s">
        <v>314</v>
      </c>
    </row>
    <row r="21" s="1" customFormat="1" ht="27" customHeight="1" spans="1:7">
      <c r="A21" s="26"/>
      <c r="B21" s="5"/>
      <c r="C21" s="5"/>
      <c r="D21" s="4" t="s">
        <v>390</v>
      </c>
      <c r="E21" s="4"/>
      <c r="F21" s="4"/>
      <c r="G21" s="17" t="s">
        <v>314</v>
      </c>
    </row>
    <row r="22" s="1" customFormat="1" ht="26" customHeight="1" spans="1:7">
      <c r="A22" s="4" t="s">
        <v>342</v>
      </c>
      <c r="B22" s="4"/>
      <c r="C22" s="4"/>
      <c r="D22" s="4"/>
      <c r="E22" s="4"/>
      <c r="F22" s="4"/>
      <c r="G22" s="28"/>
    </row>
    <row r="23" spans="1:7">
      <c r="A23" s="4"/>
      <c r="B23" s="4"/>
      <c r="C23" s="4"/>
      <c r="D23" s="4"/>
      <c r="E23" s="4"/>
      <c r="F23" s="4"/>
      <c r="G23" s="28"/>
    </row>
    <row r="24" spans="1:7">
      <c r="A24" s="4"/>
      <c r="B24" s="4"/>
      <c r="C24" s="4"/>
      <c r="D24" s="4"/>
      <c r="E24" s="4"/>
      <c r="F24" s="4"/>
      <c r="G24" s="28"/>
    </row>
    <row r="25" ht="21" customHeight="1" spans="1:7">
      <c r="A25" s="4"/>
      <c r="B25" s="4"/>
      <c r="C25" s="4"/>
      <c r="D25" s="4"/>
      <c r="E25" s="4"/>
      <c r="F25" s="4"/>
      <c r="G25" s="28"/>
    </row>
  </sheetData>
  <mergeCells count="4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1:B17"/>
    <mergeCell ref="B18:B19"/>
    <mergeCell ref="B20:B21"/>
    <mergeCell ref="C11:C12"/>
    <mergeCell ref="C13:C15"/>
    <mergeCell ref="C16:C17"/>
    <mergeCell ref="C18:C19"/>
    <mergeCell ref="C20:C21"/>
    <mergeCell ref="A4:B6"/>
    <mergeCell ref="A22:G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B4" sqref="B4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44" t="s">
        <v>53</v>
      </c>
    </row>
    <row r="2" spans="1:2">
      <c r="A2" s="145"/>
      <c r="B2" t="s">
        <v>1</v>
      </c>
    </row>
    <row r="3" ht="20" customHeight="1" spans="1:2">
      <c r="A3" s="66" t="s">
        <v>4</v>
      </c>
      <c r="B3" s="66" t="s">
        <v>5</v>
      </c>
    </row>
    <row r="4" ht="20" customHeight="1" spans="1:2">
      <c r="A4" s="68" t="s">
        <v>54</v>
      </c>
      <c r="B4" s="146">
        <v>137.7432386</v>
      </c>
    </row>
    <row r="5" ht="20" customHeight="1" spans="1:2">
      <c r="A5" s="147" t="s">
        <v>55</v>
      </c>
      <c r="B5" s="146">
        <v>137.7432386</v>
      </c>
    </row>
    <row r="6" ht="20" customHeight="1" spans="1:2">
      <c r="A6" s="68" t="s">
        <v>56</v>
      </c>
      <c r="B6" s="69"/>
    </row>
    <row r="7" ht="20" customHeight="1" spans="1:2">
      <c r="A7" s="64" t="s">
        <v>57</v>
      </c>
      <c r="B7" s="69"/>
    </row>
    <row r="8" ht="20" customHeight="1" spans="1:2">
      <c r="A8" s="68" t="s">
        <v>58</v>
      </c>
      <c r="B8" s="69"/>
    </row>
    <row r="9" ht="20" customHeight="1" spans="1:2">
      <c r="A9" s="64" t="s">
        <v>57</v>
      </c>
      <c r="B9" s="69"/>
    </row>
    <row r="10" ht="20" customHeight="1" spans="1:2">
      <c r="A10" s="68" t="s">
        <v>59</v>
      </c>
      <c r="B10" s="69"/>
    </row>
    <row r="11" ht="20" customHeight="1" spans="1:2">
      <c r="A11" s="64" t="s">
        <v>57</v>
      </c>
      <c r="B11" s="69"/>
    </row>
    <row r="12" ht="20" customHeight="1" spans="1:2">
      <c r="A12" s="68" t="s">
        <v>60</v>
      </c>
      <c r="B12" s="69"/>
    </row>
    <row r="13" ht="20" customHeight="1" spans="1:2">
      <c r="A13" s="64" t="s">
        <v>57</v>
      </c>
      <c r="B13" s="69"/>
    </row>
    <row r="14" ht="20" customHeight="1" spans="1:2">
      <c r="A14" s="68" t="s">
        <v>61</v>
      </c>
      <c r="B14" s="69"/>
    </row>
    <row r="15" ht="20" customHeight="1" spans="1:2">
      <c r="A15" s="64" t="s">
        <v>57</v>
      </c>
      <c r="B15" s="69"/>
    </row>
    <row r="16" ht="20" customHeight="1" spans="1:2">
      <c r="A16" s="68" t="s">
        <v>62</v>
      </c>
      <c r="B16" s="69"/>
    </row>
    <row r="17" ht="20" customHeight="1" spans="1:2">
      <c r="A17" s="64" t="s">
        <v>57</v>
      </c>
      <c r="B17" s="69"/>
    </row>
    <row r="18" ht="20" customHeight="1" spans="1:2">
      <c r="A18" s="68" t="s">
        <v>63</v>
      </c>
      <c r="B18" s="69"/>
    </row>
    <row r="19" ht="20" customHeight="1" spans="1:2">
      <c r="A19" s="64" t="s">
        <v>57</v>
      </c>
      <c r="B19" s="69"/>
    </row>
    <row r="20" ht="20" customHeight="1" spans="1:2">
      <c r="A20" s="68" t="s">
        <v>64</v>
      </c>
      <c r="B20" s="69"/>
    </row>
    <row r="21" ht="20" customHeight="1" spans="1:2">
      <c r="A21" s="64" t="s">
        <v>57</v>
      </c>
      <c r="B21" s="69"/>
    </row>
    <row r="22" ht="20" customHeight="1" spans="1:2">
      <c r="A22" s="68" t="s">
        <v>65</v>
      </c>
      <c r="B22" s="146">
        <v>137.7432386</v>
      </c>
    </row>
    <row r="23" ht="20" customHeight="1" spans="1:2">
      <c r="A23" s="64" t="s">
        <v>66</v>
      </c>
      <c r="B23" s="69"/>
    </row>
    <row r="24" ht="20" customHeight="1" spans="1:2">
      <c r="A24" s="64" t="s">
        <v>66</v>
      </c>
      <c r="B24" s="69"/>
    </row>
    <row r="25" ht="20" customHeight="1" spans="1:2">
      <c r="A25" s="64" t="s">
        <v>66</v>
      </c>
      <c r="B25" s="69"/>
    </row>
    <row r="26" ht="20" customHeight="1" spans="1:2">
      <c r="A26" s="64" t="s">
        <v>66</v>
      </c>
      <c r="B26" s="69"/>
    </row>
    <row r="27" ht="20" customHeight="1" spans="1:2">
      <c r="A27" s="64" t="s">
        <v>66</v>
      </c>
      <c r="B27" s="69"/>
    </row>
    <row r="28" ht="20" customHeight="1" spans="1:2">
      <c r="A28" s="68" t="s">
        <v>67</v>
      </c>
      <c r="B28" s="67">
        <v>0</v>
      </c>
    </row>
    <row r="29" ht="20" customHeight="1" spans="1:2">
      <c r="A29" s="64" t="s">
        <v>57</v>
      </c>
      <c r="B29" s="67"/>
    </row>
    <row r="30" ht="20" customHeight="1" spans="1:2">
      <c r="A30" s="68" t="s">
        <v>68</v>
      </c>
      <c r="B30" s="67">
        <v>0</v>
      </c>
    </row>
    <row r="31" ht="20" customHeight="1" spans="1:2">
      <c r="A31" s="64" t="s">
        <v>57</v>
      </c>
      <c r="B31" s="69"/>
    </row>
    <row r="32" ht="20" customHeight="1" spans="1:2">
      <c r="A32" s="68" t="s">
        <v>69</v>
      </c>
      <c r="B32" s="146">
        <v>137.7432386</v>
      </c>
    </row>
    <row r="33" spans="1:1">
      <c r="A33" s="140" t="s">
        <v>70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8" sqref="A18:A20"/>
    </sheetView>
  </sheetViews>
  <sheetFormatPr defaultColWidth="9" defaultRowHeight="13.5" outlineLevelCol="4"/>
  <cols>
    <col min="1" max="1" width="40.375" customWidth="1"/>
    <col min="2" max="5" width="11.75" customWidth="1"/>
  </cols>
  <sheetData>
    <row r="1" ht="20.25" spans="1:5">
      <c r="A1" s="56" t="s">
        <v>71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1</v>
      </c>
    </row>
    <row r="3" ht="25" customHeight="1" spans="1:5">
      <c r="A3" s="66" t="s">
        <v>72</v>
      </c>
      <c r="B3" s="66" t="s">
        <v>73</v>
      </c>
      <c r="C3" s="66" t="s">
        <v>74</v>
      </c>
      <c r="D3" s="66" t="s">
        <v>75</v>
      </c>
      <c r="E3" s="66" t="s">
        <v>76</v>
      </c>
    </row>
    <row r="4" ht="25" customHeight="1" spans="1:5">
      <c r="A4" s="106" t="s">
        <v>77</v>
      </c>
      <c r="B4" s="107">
        <f t="shared" ref="B4:B8" si="0">C4+D4</f>
        <v>137.7432386</v>
      </c>
      <c r="C4" s="107">
        <f>C5+C9+C14+C18</f>
        <v>97.7432386</v>
      </c>
      <c r="D4" s="107">
        <f>D5</f>
        <v>40</v>
      </c>
      <c r="E4" s="141"/>
    </row>
    <row r="5" ht="25" customHeight="1" spans="1:5">
      <c r="A5" s="109" t="s">
        <v>78</v>
      </c>
      <c r="B5" s="110">
        <f t="shared" si="0"/>
        <v>112.3498906</v>
      </c>
      <c r="C5" s="111">
        <f>C6</f>
        <v>72.3498906</v>
      </c>
      <c r="D5" s="111">
        <f>D8</f>
        <v>40</v>
      </c>
      <c r="E5" s="141"/>
    </row>
    <row r="6" ht="25" customHeight="1" spans="1:5">
      <c r="A6" s="113" t="s">
        <v>79</v>
      </c>
      <c r="B6" s="114">
        <f t="shared" si="0"/>
        <v>112.3498906</v>
      </c>
      <c r="C6" s="115">
        <f>C7</f>
        <v>72.3498906</v>
      </c>
      <c r="D6" s="115">
        <v>40</v>
      </c>
      <c r="E6" s="141"/>
    </row>
    <row r="7" ht="25" customHeight="1" spans="1:5">
      <c r="A7" s="113" t="s">
        <v>80</v>
      </c>
      <c r="B7" s="114">
        <f t="shared" si="0"/>
        <v>72.3498906</v>
      </c>
      <c r="C7" s="115">
        <v>72.3498906</v>
      </c>
      <c r="D7" s="80"/>
      <c r="E7" s="130"/>
    </row>
    <row r="8" ht="25" customHeight="1" spans="1:5">
      <c r="A8" s="116" t="s">
        <v>81</v>
      </c>
      <c r="B8" s="114">
        <f t="shared" si="0"/>
        <v>40</v>
      </c>
      <c r="C8" s="115"/>
      <c r="D8" s="115">
        <v>40</v>
      </c>
      <c r="E8" s="141"/>
    </row>
    <row r="9" ht="25" customHeight="1" spans="1:5">
      <c r="A9" s="117" t="s">
        <v>82</v>
      </c>
      <c r="B9" s="110">
        <f>C9</f>
        <v>14.940034</v>
      </c>
      <c r="C9" s="111">
        <f>C10+C13</f>
        <v>14.940034</v>
      </c>
      <c r="D9" s="80"/>
      <c r="E9" s="141"/>
    </row>
    <row r="10" ht="25" customHeight="1" spans="1:5">
      <c r="A10" s="118" t="s">
        <v>83</v>
      </c>
      <c r="B10" s="114">
        <f>C10</f>
        <v>13.537224</v>
      </c>
      <c r="C10" s="115">
        <f>SUM(C11:C12)</f>
        <v>13.537224</v>
      </c>
      <c r="D10" s="80"/>
      <c r="E10" s="130"/>
    </row>
    <row r="11" ht="25" customHeight="1" spans="1:5">
      <c r="A11" s="118" t="s">
        <v>84</v>
      </c>
      <c r="B11" s="114">
        <f t="shared" ref="B11:B20" si="1">C11+D11</f>
        <v>9.311536</v>
      </c>
      <c r="C11" s="115">
        <v>9.311536</v>
      </c>
      <c r="D11" s="80"/>
      <c r="E11" s="130"/>
    </row>
    <row r="12" ht="25" customHeight="1" spans="1:5">
      <c r="A12" s="118" t="s">
        <v>85</v>
      </c>
      <c r="B12" s="114">
        <f t="shared" si="1"/>
        <v>4.225688</v>
      </c>
      <c r="C12" s="115">
        <v>4.225688</v>
      </c>
      <c r="D12" s="80"/>
      <c r="E12" s="130"/>
    </row>
    <row r="13" ht="25" customHeight="1" spans="1:5">
      <c r="A13" s="120" t="s">
        <v>86</v>
      </c>
      <c r="B13" s="114">
        <f t="shared" si="1"/>
        <v>1.40281</v>
      </c>
      <c r="C13" s="115">
        <v>1.40281</v>
      </c>
      <c r="D13" s="80"/>
      <c r="E13" s="141"/>
    </row>
    <row r="14" ht="25" customHeight="1" spans="1:5">
      <c r="A14" s="117" t="s">
        <v>87</v>
      </c>
      <c r="B14" s="110">
        <f t="shared" si="1"/>
        <v>4.114782</v>
      </c>
      <c r="C14" s="111">
        <f t="shared" ref="C14:C19" si="2">C15</f>
        <v>4.114782</v>
      </c>
      <c r="D14" s="80"/>
      <c r="E14" s="87"/>
    </row>
    <row r="15" ht="25" customHeight="1" spans="1:5">
      <c r="A15" s="118" t="s">
        <v>88</v>
      </c>
      <c r="B15" s="114">
        <f t="shared" si="1"/>
        <v>4.114782</v>
      </c>
      <c r="C15" s="115">
        <f>C16+C17</f>
        <v>4.114782</v>
      </c>
      <c r="D15" s="121"/>
      <c r="E15" s="87"/>
    </row>
    <row r="16" ht="25" customHeight="1" spans="1:5">
      <c r="A16" s="118" t="s">
        <v>89</v>
      </c>
      <c r="B16" s="114">
        <f t="shared" si="1"/>
        <v>3.304782</v>
      </c>
      <c r="C16" s="115">
        <v>3.304782</v>
      </c>
      <c r="D16" s="121"/>
      <c r="E16" s="87"/>
    </row>
    <row r="17" ht="25" customHeight="1" spans="1:5">
      <c r="A17" s="118" t="s">
        <v>90</v>
      </c>
      <c r="B17" s="114">
        <f t="shared" si="1"/>
        <v>0.81</v>
      </c>
      <c r="C17" s="115">
        <v>0.81</v>
      </c>
      <c r="D17" s="121"/>
      <c r="E17" s="87"/>
    </row>
    <row r="18" ht="25" customHeight="1" spans="1:5">
      <c r="A18" s="142" t="s">
        <v>91</v>
      </c>
      <c r="B18" s="110">
        <f t="shared" si="1"/>
        <v>6.338532</v>
      </c>
      <c r="C18" s="110">
        <f t="shared" si="2"/>
        <v>6.338532</v>
      </c>
      <c r="D18" s="123"/>
      <c r="E18" s="87"/>
    </row>
    <row r="19" ht="25" customHeight="1" spans="1:5">
      <c r="A19" s="143" t="s">
        <v>92</v>
      </c>
      <c r="B19" s="114">
        <f t="shared" si="1"/>
        <v>6.338532</v>
      </c>
      <c r="C19" s="114">
        <f t="shared" si="2"/>
        <v>6.338532</v>
      </c>
      <c r="D19" s="123"/>
      <c r="E19" s="87"/>
    </row>
    <row r="20" ht="25" customHeight="1" spans="1:5">
      <c r="A20" s="143" t="s">
        <v>93</v>
      </c>
      <c r="B20" s="114">
        <f t="shared" si="1"/>
        <v>6.338532</v>
      </c>
      <c r="C20" s="114">
        <v>6.338532</v>
      </c>
      <c r="D20" s="125"/>
      <c r="E20" s="87"/>
    </row>
    <row r="21" spans="1:1">
      <c r="A21" s="126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25" sqref="D25"/>
    </sheetView>
  </sheetViews>
  <sheetFormatPr defaultColWidth="9" defaultRowHeight="13.5" outlineLevelCol="3"/>
  <cols>
    <col min="1" max="1" width="30.125" customWidth="1"/>
    <col min="2" max="2" width="11.5" style="131" customWidth="1"/>
    <col min="3" max="3" width="27.25" style="102" customWidth="1"/>
    <col min="4" max="4" width="11.875" style="131" customWidth="1"/>
  </cols>
  <sheetData>
    <row r="1" ht="20.25" spans="1:4">
      <c r="A1" s="56" t="s">
        <v>95</v>
      </c>
      <c r="B1" s="103"/>
      <c r="C1" s="103"/>
      <c r="D1" s="103"/>
    </row>
    <row r="2" spans="1:4">
      <c r="A2" s="57"/>
      <c r="B2" s="132"/>
      <c r="C2" s="104"/>
      <c r="D2" s="132" t="s">
        <v>1</v>
      </c>
    </row>
    <row r="3" ht="15" customHeight="1" spans="1:4">
      <c r="A3" s="66" t="s">
        <v>96</v>
      </c>
      <c r="B3" s="105"/>
      <c r="C3" s="105" t="s">
        <v>97</v>
      </c>
      <c r="D3" s="105"/>
    </row>
    <row r="4" spans="1:4">
      <c r="A4" s="66" t="s">
        <v>4</v>
      </c>
      <c r="B4" s="105" t="s">
        <v>5</v>
      </c>
      <c r="C4" s="105" t="s">
        <v>4</v>
      </c>
      <c r="D4" s="105" t="s">
        <v>98</v>
      </c>
    </row>
    <row r="5" spans="1:4">
      <c r="A5" s="133" t="s">
        <v>99</v>
      </c>
      <c r="B5" s="134">
        <f>B6</f>
        <v>137.7432386</v>
      </c>
      <c r="C5" s="135" t="s">
        <v>100</v>
      </c>
      <c r="D5" s="134">
        <f>SUM(D6:D35)</f>
        <v>137.7432386</v>
      </c>
    </row>
    <row r="6" spans="1:4">
      <c r="A6" s="133" t="s">
        <v>101</v>
      </c>
      <c r="B6" s="134">
        <f>D5</f>
        <v>137.7432386</v>
      </c>
      <c r="C6" s="135" t="s">
        <v>102</v>
      </c>
      <c r="D6" s="134">
        <v>112.3498906</v>
      </c>
    </row>
    <row r="7" spans="1:4">
      <c r="A7" s="133" t="s">
        <v>103</v>
      </c>
      <c r="B7" s="134"/>
      <c r="C7" s="135" t="s">
        <v>104</v>
      </c>
      <c r="D7" s="134"/>
    </row>
    <row r="8" spans="1:4">
      <c r="A8" s="133" t="s">
        <v>105</v>
      </c>
      <c r="B8" s="134"/>
      <c r="C8" s="135" t="s">
        <v>106</v>
      </c>
      <c r="D8" s="134"/>
    </row>
    <row r="9" spans="1:4">
      <c r="A9" s="133"/>
      <c r="B9" s="136"/>
      <c r="C9" s="135" t="s">
        <v>107</v>
      </c>
      <c r="D9" s="134"/>
    </row>
    <row r="10" spans="1:4">
      <c r="A10" s="133"/>
      <c r="B10" s="136"/>
      <c r="C10" s="135" t="s">
        <v>108</v>
      </c>
      <c r="D10" s="134"/>
    </row>
    <row r="11" spans="1:4">
      <c r="A11" s="133"/>
      <c r="B11" s="136"/>
      <c r="C11" s="135" t="s">
        <v>109</v>
      </c>
      <c r="D11" s="134"/>
    </row>
    <row r="12" spans="1:4">
      <c r="A12" s="137"/>
      <c r="B12" s="138"/>
      <c r="C12" s="135" t="s">
        <v>110</v>
      </c>
      <c r="D12" s="134"/>
    </row>
    <row r="13" spans="1:4">
      <c r="A13" s="137"/>
      <c r="B13" s="138"/>
      <c r="C13" s="135" t="s">
        <v>111</v>
      </c>
      <c r="D13" s="134">
        <v>14.940034</v>
      </c>
    </row>
    <row r="14" spans="1:4">
      <c r="A14" s="137"/>
      <c r="B14" s="138"/>
      <c r="C14" s="135" t="s">
        <v>112</v>
      </c>
      <c r="D14" s="134"/>
    </row>
    <row r="15" spans="1:4">
      <c r="A15" s="137"/>
      <c r="B15" s="138"/>
      <c r="C15" s="135" t="s">
        <v>113</v>
      </c>
      <c r="D15" s="134">
        <v>4.114782</v>
      </c>
    </row>
    <row r="16" spans="1:4">
      <c r="A16" s="137"/>
      <c r="B16" s="138"/>
      <c r="C16" s="135" t="s">
        <v>114</v>
      </c>
      <c r="D16" s="134"/>
    </row>
    <row r="17" spans="1:4">
      <c r="A17" s="137"/>
      <c r="B17" s="138"/>
      <c r="C17" s="135" t="s">
        <v>115</v>
      </c>
      <c r="D17" s="134"/>
    </row>
    <row r="18" spans="1:4">
      <c r="A18" s="137"/>
      <c r="B18" s="138"/>
      <c r="C18" s="135" t="s">
        <v>116</v>
      </c>
      <c r="D18" s="134"/>
    </row>
    <row r="19" spans="1:4">
      <c r="A19" s="137"/>
      <c r="B19" s="138"/>
      <c r="C19" s="135" t="s">
        <v>117</v>
      </c>
      <c r="D19" s="134"/>
    </row>
    <row r="20" spans="1:4">
      <c r="A20" s="137"/>
      <c r="B20" s="138"/>
      <c r="C20" s="135" t="s">
        <v>118</v>
      </c>
      <c r="D20" s="134"/>
    </row>
    <row r="21" spans="1:4">
      <c r="A21" s="137"/>
      <c r="B21" s="138"/>
      <c r="C21" s="135" t="s">
        <v>119</v>
      </c>
      <c r="D21" s="134"/>
    </row>
    <row r="22" spans="1:4">
      <c r="A22" s="137"/>
      <c r="B22" s="138"/>
      <c r="C22" s="135" t="s">
        <v>120</v>
      </c>
      <c r="D22" s="134"/>
    </row>
    <row r="23" spans="1:4">
      <c r="A23" s="137"/>
      <c r="B23" s="138"/>
      <c r="C23" s="135" t="s">
        <v>121</v>
      </c>
      <c r="D23" s="134"/>
    </row>
    <row r="24" spans="1:4">
      <c r="A24" s="137"/>
      <c r="B24" s="138"/>
      <c r="C24" s="135" t="s">
        <v>122</v>
      </c>
      <c r="D24" s="134"/>
    </row>
    <row r="25" spans="1:4">
      <c r="A25" s="137"/>
      <c r="B25" s="138"/>
      <c r="C25" s="135" t="s">
        <v>123</v>
      </c>
      <c r="D25" s="134">
        <v>6.338532</v>
      </c>
    </row>
    <row r="26" spans="1:4">
      <c r="A26" s="137"/>
      <c r="B26" s="138"/>
      <c r="C26" s="135" t="s">
        <v>124</v>
      </c>
      <c r="D26" s="134"/>
    </row>
    <row r="27" spans="1:4">
      <c r="A27" s="137"/>
      <c r="B27" s="138"/>
      <c r="C27" s="135" t="s">
        <v>125</v>
      </c>
      <c r="D27" s="134"/>
    </row>
    <row r="28" spans="1:4">
      <c r="A28" s="137"/>
      <c r="B28" s="138"/>
      <c r="C28" s="135" t="s">
        <v>126</v>
      </c>
      <c r="D28" s="134"/>
    </row>
    <row r="29" spans="1:4">
      <c r="A29" s="137"/>
      <c r="B29" s="138"/>
      <c r="C29" s="135" t="s">
        <v>127</v>
      </c>
      <c r="D29" s="134"/>
    </row>
    <row r="30" spans="1:4">
      <c r="A30" s="137"/>
      <c r="B30" s="138"/>
      <c r="C30" s="135" t="s">
        <v>128</v>
      </c>
      <c r="D30" s="134"/>
    </row>
    <row r="31" spans="1:4">
      <c r="A31" s="137"/>
      <c r="B31" s="138"/>
      <c r="C31" s="135" t="s">
        <v>129</v>
      </c>
      <c r="D31" s="134"/>
    </row>
    <row r="32" spans="1:4">
      <c r="A32" s="137"/>
      <c r="B32" s="138"/>
      <c r="C32" s="135" t="s">
        <v>130</v>
      </c>
      <c r="D32" s="134"/>
    </row>
    <row r="33" spans="1:4">
      <c r="A33" s="137"/>
      <c r="B33" s="138"/>
      <c r="C33" s="135" t="s">
        <v>131</v>
      </c>
      <c r="D33" s="134"/>
    </row>
    <row r="34" spans="1:4">
      <c r="A34" s="137"/>
      <c r="B34" s="138"/>
      <c r="C34" s="135" t="s">
        <v>132</v>
      </c>
      <c r="D34" s="134"/>
    </row>
    <row r="35" spans="1:4">
      <c r="A35" s="137"/>
      <c r="B35" s="138"/>
      <c r="C35" s="135"/>
      <c r="D35" s="134"/>
    </row>
    <row r="36" spans="1:4">
      <c r="A36" s="66" t="s">
        <v>133</v>
      </c>
      <c r="B36" s="139">
        <f>B5</f>
        <v>137.7432386</v>
      </c>
      <c r="C36" s="105" t="s">
        <v>134</v>
      </c>
      <c r="D36" s="139">
        <f>D5</f>
        <v>137.7432386</v>
      </c>
    </row>
    <row r="37" spans="1:1">
      <c r="A37" s="140" t="s">
        <v>70</v>
      </c>
    </row>
    <row r="38" spans="1:1">
      <c r="A38" s="77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zoomScale="145" zoomScaleNormal="145" workbookViewId="0">
      <selection activeCell="G24" sqref="G24"/>
    </sheetView>
  </sheetViews>
  <sheetFormatPr defaultColWidth="9" defaultRowHeight="13.5"/>
  <cols>
    <col min="1" max="1" width="21.2833333333333" customWidth="1"/>
    <col min="2" max="2" width="6.375" customWidth="1"/>
    <col min="3" max="3" width="8.01666666666667" customWidth="1"/>
    <col min="4" max="4" width="8.44166666666667" customWidth="1"/>
    <col min="11" max="11" width="12.875" customWidth="1"/>
  </cols>
  <sheetData>
    <row r="1" ht="20.25" spans="1:11">
      <c r="A1" s="56" t="s">
        <v>136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57"/>
      <c r="B2" s="58"/>
      <c r="C2" s="58"/>
      <c r="D2" s="58"/>
      <c r="E2" s="58"/>
      <c r="F2" s="58"/>
      <c r="G2" s="58"/>
      <c r="H2" s="58"/>
      <c r="I2" s="58"/>
      <c r="J2" s="58"/>
      <c r="K2" s="58" t="s">
        <v>1</v>
      </c>
    </row>
    <row r="3" ht="15" customHeight="1" spans="1:11">
      <c r="A3" s="66" t="s">
        <v>137</v>
      </c>
      <c r="B3" s="66" t="s">
        <v>138</v>
      </c>
      <c r="C3" s="66" t="s">
        <v>139</v>
      </c>
      <c r="D3" s="66"/>
      <c r="E3" s="66"/>
      <c r="F3" s="66" t="s">
        <v>140</v>
      </c>
      <c r="G3" s="66"/>
      <c r="H3" s="66"/>
      <c r="I3" s="66" t="s">
        <v>141</v>
      </c>
      <c r="J3" s="66"/>
      <c r="K3" s="66"/>
    </row>
    <row r="4" spans="1:11">
      <c r="A4" s="66"/>
      <c r="B4" s="66"/>
      <c r="C4" s="66" t="s">
        <v>98</v>
      </c>
      <c r="D4" s="66" t="s">
        <v>74</v>
      </c>
      <c r="E4" s="66" t="s">
        <v>75</v>
      </c>
      <c r="F4" s="66" t="s">
        <v>98</v>
      </c>
      <c r="G4" s="66" t="s">
        <v>74</v>
      </c>
      <c r="H4" s="66" t="s">
        <v>75</v>
      </c>
      <c r="I4" s="66" t="s">
        <v>98</v>
      </c>
      <c r="J4" s="66" t="s">
        <v>74</v>
      </c>
      <c r="K4" s="66" t="s">
        <v>75</v>
      </c>
    </row>
    <row r="5" spans="1:11">
      <c r="A5" s="127" t="s">
        <v>142</v>
      </c>
      <c r="B5" s="128">
        <f>C5</f>
        <v>137.7432386</v>
      </c>
      <c r="C5" s="128">
        <f>D5+E5</f>
        <v>137.7432386</v>
      </c>
      <c r="D5" s="128">
        <v>97.7432386</v>
      </c>
      <c r="E5" s="115">
        <v>40</v>
      </c>
      <c r="F5" s="129">
        <v>0</v>
      </c>
      <c r="G5" s="129">
        <v>0</v>
      </c>
      <c r="H5" s="129">
        <v>0</v>
      </c>
      <c r="I5" s="129">
        <v>0</v>
      </c>
      <c r="J5" s="129">
        <v>0</v>
      </c>
      <c r="K5" s="129">
        <v>0</v>
      </c>
    </row>
    <row r="6" spans="1:11">
      <c r="A6" s="74"/>
      <c r="B6" s="130"/>
      <c r="C6" s="130"/>
      <c r="D6" s="130"/>
      <c r="E6" s="130"/>
      <c r="F6" s="130"/>
      <c r="G6" s="130"/>
      <c r="H6" s="130"/>
      <c r="I6" s="130"/>
      <c r="J6" s="130"/>
      <c r="K6" s="130"/>
    </row>
    <row r="7" spans="1:11">
      <c r="A7" s="74"/>
      <c r="B7" s="130"/>
      <c r="C7" s="130"/>
      <c r="D7" s="130"/>
      <c r="E7" s="130"/>
      <c r="F7" s="130"/>
      <c r="G7" s="130"/>
      <c r="H7" s="130"/>
      <c r="I7" s="130"/>
      <c r="J7" s="130"/>
      <c r="K7" s="130"/>
    </row>
    <row r="8" spans="1:11">
      <c r="A8" s="74"/>
      <c r="B8" s="130"/>
      <c r="C8" s="130"/>
      <c r="D8" s="130"/>
      <c r="E8" s="130"/>
      <c r="F8" s="130"/>
      <c r="G8" s="130"/>
      <c r="H8" s="130"/>
      <c r="I8" s="130"/>
      <c r="J8" s="130"/>
      <c r="K8" s="130"/>
    </row>
    <row r="9" spans="1:11">
      <c r="A9" s="74"/>
      <c r="B9" s="130"/>
      <c r="C9" s="130"/>
      <c r="D9" s="130"/>
      <c r="E9" s="130"/>
      <c r="F9" s="130"/>
      <c r="G9" s="130"/>
      <c r="H9" s="130"/>
      <c r="I9" s="130"/>
      <c r="J9" s="130"/>
      <c r="K9" s="130"/>
    </row>
    <row r="10" spans="1:11">
      <c r="A10" s="74"/>
      <c r="B10" s="130"/>
      <c r="C10" s="130"/>
      <c r="D10" s="130"/>
      <c r="E10" s="130"/>
      <c r="F10" s="130"/>
      <c r="G10" s="130"/>
      <c r="H10" s="130"/>
      <c r="I10" s="130"/>
      <c r="J10" s="130"/>
      <c r="K10" s="130"/>
    </row>
    <row r="11" spans="1:11">
      <c r="A11" s="74"/>
      <c r="B11" s="130"/>
      <c r="C11" s="130"/>
      <c r="D11" s="130"/>
      <c r="E11" s="130"/>
      <c r="F11" s="130"/>
      <c r="G11" s="130"/>
      <c r="H11" s="130"/>
      <c r="I11" s="130"/>
      <c r="J11" s="130"/>
      <c r="K11" s="130"/>
    </row>
    <row r="12" spans="1:11">
      <c r="A12" s="74"/>
      <c r="B12" s="130"/>
      <c r="C12" s="130"/>
      <c r="D12" s="130"/>
      <c r="E12" s="130"/>
      <c r="F12" s="130"/>
      <c r="G12" s="130"/>
      <c r="H12" s="130"/>
      <c r="I12" s="130"/>
      <c r="J12" s="130"/>
      <c r="K12" s="130"/>
    </row>
    <row r="13" spans="1:11">
      <c r="A13" s="74"/>
      <c r="B13" s="130"/>
      <c r="C13" s="130"/>
      <c r="D13" s="130"/>
      <c r="E13" s="130"/>
      <c r="F13" s="130"/>
      <c r="G13" s="130"/>
      <c r="H13" s="130"/>
      <c r="I13" s="130"/>
      <c r="J13" s="130"/>
      <c r="K13" s="130"/>
    </row>
    <row r="14" spans="1:11">
      <c r="A14" s="74"/>
      <c r="B14" s="130"/>
      <c r="C14" s="130"/>
      <c r="D14" s="130"/>
      <c r="E14" s="130"/>
      <c r="F14" s="130"/>
      <c r="G14" s="130"/>
      <c r="H14" s="130"/>
      <c r="I14" s="130"/>
      <c r="J14" s="130"/>
      <c r="K14" s="130"/>
    </row>
    <row r="15" spans="1:1">
      <c r="A15" s="76" t="s">
        <v>143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5" sqref="A5:E21"/>
    </sheetView>
  </sheetViews>
  <sheetFormatPr defaultColWidth="9" defaultRowHeight="13.5" outlineLevelCol="4"/>
  <cols>
    <col min="1" max="1" width="9.375" customWidth="1"/>
    <col min="2" max="2" width="37" customWidth="1"/>
    <col min="3" max="3" width="12" customWidth="1"/>
    <col min="4" max="5" width="12" style="102" customWidth="1"/>
  </cols>
  <sheetData>
    <row r="1" ht="20.25" spans="1:5">
      <c r="A1" s="56" t="s">
        <v>144</v>
      </c>
      <c r="B1" s="56"/>
      <c r="C1" s="56"/>
      <c r="D1" s="103"/>
      <c r="E1" s="103"/>
    </row>
    <row r="2" spans="1:5">
      <c r="A2" s="57"/>
      <c r="B2" s="58"/>
      <c r="C2" s="58"/>
      <c r="D2" s="104"/>
      <c r="E2" s="104" t="s">
        <v>1</v>
      </c>
    </row>
    <row r="3" ht="20" customHeight="1" spans="1:5">
      <c r="A3" s="66" t="s">
        <v>72</v>
      </c>
      <c r="B3" s="66"/>
      <c r="C3" s="66" t="s">
        <v>139</v>
      </c>
      <c r="D3" s="105"/>
      <c r="E3" s="105"/>
    </row>
    <row r="4" ht="20" customHeight="1" spans="1:5">
      <c r="A4" s="66" t="s">
        <v>145</v>
      </c>
      <c r="B4" s="66" t="s">
        <v>146</v>
      </c>
      <c r="C4" s="66" t="s">
        <v>98</v>
      </c>
      <c r="D4" s="105" t="s">
        <v>74</v>
      </c>
      <c r="E4" s="105" t="s">
        <v>75</v>
      </c>
    </row>
    <row r="5" ht="20" customHeight="1" spans="1:5">
      <c r="A5" s="106" t="s">
        <v>147</v>
      </c>
      <c r="B5" s="106" t="s">
        <v>77</v>
      </c>
      <c r="C5" s="107">
        <f>D5+E5</f>
        <v>137.7432386</v>
      </c>
      <c r="D5" s="107">
        <f>D6+D10+D15+D19</f>
        <v>97.7432386</v>
      </c>
      <c r="E5" s="107">
        <f>E6</f>
        <v>40</v>
      </c>
    </row>
    <row r="6" ht="20" customHeight="1" spans="1:5">
      <c r="A6" s="108">
        <v>201</v>
      </c>
      <c r="B6" s="109" t="s">
        <v>148</v>
      </c>
      <c r="C6" s="110">
        <f>D6+E6</f>
        <v>112.3498906</v>
      </c>
      <c r="D6" s="111">
        <f>D7</f>
        <v>72.3498906</v>
      </c>
      <c r="E6" s="111">
        <f>E9</f>
        <v>40</v>
      </c>
    </row>
    <row r="7" ht="20" customHeight="1" spans="1:5">
      <c r="A7" s="112">
        <v>20103</v>
      </c>
      <c r="B7" s="113" t="s">
        <v>149</v>
      </c>
      <c r="C7" s="114">
        <f>D7+E7</f>
        <v>112.3498906</v>
      </c>
      <c r="D7" s="115">
        <f>D8</f>
        <v>72.3498906</v>
      </c>
      <c r="E7" s="115">
        <v>40</v>
      </c>
    </row>
    <row r="8" ht="20" customHeight="1" spans="1:5">
      <c r="A8" s="112">
        <v>2010302</v>
      </c>
      <c r="B8" s="113" t="s">
        <v>150</v>
      </c>
      <c r="C8" s="114">
        <f>D8+E8</f>
        <v>72.3498906</v>
      </c>
      <c r="D8" s="115">
        <v>72.3498906</v>
      </c>
      <c r="E8" s="80"/>
    </row>
    <row r="9" ht="20" customHeight="1" spans="1:5">
      <c r="A9" s="112">
        <v>2010399</v>
      </c>
      <c r="B9" s="116" t="s">
        <v>151</v>
      </c>
      <c r="C9" s="114">
        <f>D9+E9</f>
        <v>40</v>
      </c>
      <c r="D9" s="115"/>
      <c r="E9" s="115">
        <v>40</v>
      </c>
    </row>
    <row r="10" ht="20" customHeight="1" spans="1:5">
      <c r="A10" s="108">
        <v>208</v>
      </c>
      <c r="B10" s="117" t="s">
        <v>152</v>
      </c>
      <c r="C10" s="110">
        <f>D10</f>
        <v>14.940034</v>
      </c>
      <c r="D10" s="111">
        <f>D11+D14</f>
        <v>14.940034</v>
      </c>
      <c r="E10" s="80"/>
    </row>
    <row r="11" ht="20" customHeight="1" spans="1:5">
      <c r="A11" s="112">
        <v>20805</v>
      </c>
      <c r="B11" s="118" t="s">
        <v>153</v>
      </c>
      <c r="C11" s="114">
        <f>D11</f>
        <v>13.537224</v>
      </c>
      <c r="D11" s="115">
        <f>SUM(D12:D13)</f>
        <v>13.537224</v>
      </c>
      <c r="E11" s="80"/>
    </row>
    <row r="12" ht="20" customHeight="1" spans="1:5">
      <c r="A12" s="112">
        <v>2080505</v>
      </c>
      <c r="B12" s="118" t="s">
        <v>154</v>
      </c>
      <c r="C12" s="114">
        <f t="shared" ref="C12:C21" si="0">D12+E12</f>
        <v>9.311536</v>
      </c>
      <c r="D12" s="115">
        <v>9.311536</v>
      </c>
      <c r="E12" s="80"/>
    </row>
    <row r="13" ht="20" customHeight="1" spans="1:5">
      <c r="A13" s="112">
        <v>2080506</v>
      </c>
      <c r="B13" s="118" t="s">
        <v>155</v>
      </c>
      <c r="C13" s="114">
        <f t="shared" si="0"/>
        <v>4.225688</v>
      </c>
      <c r="D13" s="115">
        <v>4.225688</v>
      </c>
      <c r="E13" s="80"/>
    </row>
    <row r="14" ht="20" customHeight="1" spans="1:5">
      <c r="A14" s="119">
        <v>2089999</v>
      </c>
      <c r="B14" s="120" t="s">
        <v>156</v>
      </c>
      <c r="C14" s="114">
        <f t="shared" si="0"/>
        <v>1.40281</v>
      </c>
      <c r="D14" s="115">
        <v>1.40281</v>
      </c>
      <c r="E14" s="80"/>
    </row>
    <row r="15" ht="20" customHeight="1" spans="1:5">
      <c r="A15" s="108">
        <v>210</v>
      </c>
      <c r="B15" s="117" t="s">
        <v>157</v>
      </c>
      <c r="C15" s="110">
        <f t="shared" si="0"/>
        <v>4.114782</v>
      </c>
      <c r="D15" s="111">
        <f>D16</f>
        <v>4.114782</v>
      </c>
      <c r="E15" s="80"/>
    </row>
    <row r="16" ht="20" customHeight="1" spans="1:5">
      <c r="A16" s="112">
        <v>21011</v>
      </c>
      <c r="B16" s="118" t="s">
        <v>158</v>
      </c>
      <c r="C16" s="114">
        <f t="shared" si="0"/>
        <v>4.114782</v>
      </c>
      <c r="D16" s="115">
        <f>D17+D18</f>
        <v>4.114782</v>
      </c>
      <c r="E16" s="121"/>
    </row>
    <row r="17" ht="20" customHeight="1" spans="1:5">
      <c r="A17" s="112">
        <v>2101102</v>
      </c>
      <c r="B17" s="118" t="s">
        <v>159</v>
      </c>
      <c r="C17" s="114">
        <f t="shared" si="0"/>
        <v>3.304782</v>
      </c>
      <c r="D17" s="115">
        <v>3.304782</v>
      </c>
      <c r="E17" s="121"/>
    </row>
    <row r="18" ht="20" customHeight="1" spans="1:5">
      <c r="A18" s="112">
        <v>2101103</v>
      </c>
      <c r="B18" s="118" t="s">
        <v>160</v>
      </c>
      <c r="C18" s="114">
        <f t="shared" si="0"/>
        <v>0.81</v>
      </c>
      <c r="D18" s="115">
        <v>0.81</v>
      </c>
      <c r="E18" s="121"/>
    </row>
    <row r="19" ht="20" customHeight="1" spans="1:5">
      <c r="A19" s="108">
        <v>221</v>
      </c>
      <c r="B19" s="122" t="s">
        <v>161</v>
      </c>
      <c r="C19" s="110">
        <f t="shared" si="0"/>
        <v>6.338532</v>
      </c>
      <c r="D19" s="110">
        <f>D20</f>
        <v>6.338532</v>
      </c>
      <c r="E19" s="123"/>
    </row>
    <row r="20" ht="20" customHeight="1" spans="1:5">
      <c r="A20" s="108">
        <v>22102</v>
      </c>
      <c r="B20" s="124" t="s">
        <v>162</v>
      </c>
      <c r="C20" s="114">
        <f t="shared" si="0"/>
        <v>6.338532</v>
      </c>
      <c r="D20" s="114">
        <f>D21</f>
        <v>6.338532</v>
      </c>
      <c r="E20" s="123"/>
    </row>
    <row r="21" ht="20" customHeight="1" spans="1:5">
      <c r="A21" s="108" t="s">
        <v>163</v>
      </c>
      <c r="B21" s="124" t="s">
        <v>164</v>
      </c>
      <c r="C21" s="114">
        <f t="shared" si="0"/>
        <v>6.338532</v>
      </c>
      <c r="D21" s="114">
        <v>6.338532</v>
      </c>
      <c r="E21" s="125"/>
    </row>
    <row r="22" customFormat="1" ht="20" customHeight="1" spans="1:5">
      <c r="A22" s="126" t="s">
        <v>94</v>
      </c>
      <c r="D22" s="102"/>
      <c r="E22" s="102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16" sqref="C16"/>
    </sheetView>
  </sheetViews>
  <sheetFormatPr defaultColWidth="9" defaultRowHeight="13.5" outlineLevelCol="4"/>
  <cols>
    <col min="1" max="1" width="18.25" customWidth="1"/>
    <col min="2" max="2" width="24" customWidth="1"/>
    <col min="3" max="3" width="15.375" customWidth="1"/>
    <col min="4" max="4" width="13.875" customWidth="1"/>
    <col min="5" max="5" width="12.875" customWidth="1"/>
  </cols>
  <sheetData>
    <row r="1" ht="20.25" spans="1:5">
      <c r="A1" s="56" t="s">
        <v>165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1</v>
      </c>
    </row>
    <row r="3" ht="15" customHeight="1" spans="1:5">
      <c r="A3" s="66" t="s">
        <v>166</v>
      </c>
      <c r="B3" s="66"/>
      <c r="C3" s="66" t="s">
        <v>167</v>
      </c>
      <c r="D3" s="66"/>
      <c r="E3" s="66"/>
    </row>
    <row r="4" spans="1:5">
      <c r="A4" s="66" t="s">
        <v>145</v>
      </c>
      <c r="B4" s="66" t="s">
        <v>146</v>
      </c>
      <c r="C4" s="66" t="s">
        <v>98</v>
      </c>
      <c r="D4" s="66" t="s">
        <v>168</v>
      </c>
      <c r="E4" s="66" t="s">
        <v>169</v>
      </c>
    </row>
    <row r="5" spans="1:5">
      <c r="A5" s="78" t="s">
        <v>170</v>
      </c>
      <c r="B5" s="79" t="s">
        <v>171</v>
      </c>
      <c r="C5" s="80">
        <f>D5+E5</f>
        <v>97.7432386</v>
      </c>
      <c r="D5" s="80">
        <f>D6+D16</f>
        <v>88.811348</v>
      </c>
      <c r="E5" s="80">
        <f>E16</f>
        <v>8.9318906</v>
      </c>
    </row>
    <row r="6" ht="14.25" spans="1:5">
      <c r="A6" s="81">
        <v>301</v>
      </c>
      <c r="B6" s="82" t="s">
        <v>172</v>
      </c>
      <c r="C6" s="80">
        <f>SUM(C7:C15)</f>
        <v>88.811348</v>
      </c>
      <c r="D6" s="83">
        <f>SUM(D7:D15)</f>
        <v>88.811348</v>
      </c>
      <c r="E6" s="80"/>
    </row>
    <row r="7" ht="15" spans="1:5">
      <c r="A7" s="84" t="s">
        <v>173</v>
      </c>
      <c r="B7" s="85" t="s">
        <v>174</v>
      </c>
      <c r="C7" s="86">
        <v>26.4996</v>
      </c>
      <c r="D7" s="86">
        <v>26.4996</v>
      </c>
      <c r="E7" s="87"/>
    </row>
    <row r="8" ht="15" spans="1:5">
      <c r="A8" s="84" t="s">
        <v>175</v>
      </c>
      <c r="B8" s="85" t="s">
        <v>176</v>
      </c>
      <c r="C8" s="86">
        <v>31.3401</v>
      </c>
      <c r="D8" s="86">
        <v>31.3401</v>
      </c>
      <c r="E8" s="87"/>
    </row>
    <row r="9" ht="15" spans="1:5">
      <c r="A9" s="88" t="s">
        <v>177</v>
      </c>
      <c r="B9" s="89" t="s">
        <v>178</v>
      </c>
      <c r="C9" s="86">
        <v>5.5783</v>
      </c>
      <c r="D9" s="86">
        <v>5.5783</v>
      </c>
      <c r="E9" s="87"/>
    </row>
    <row r="10" ht="27" spans="1:5">
      <c r="A10" s="84" t="s">
        <v>179</v>
      </c>
      <c r="B10" s="85" t="s">
        <v>180</v>
      </c>
      <c r="C10" s="86">
        <v>9.311536</v>
      </c>
      <c r="D10" s="86">
        <v>9.311536</v>
      </c>
      <c r="E10" s="87"/>
    </row>
    <row r="11" ht="15" spans="1:5">
      <c r="A11" s="84" t="s">
        <v>181</v>
      </c>
      <c r="B11" s="85" t="s">
        <v>182</v>
      </c>
      <c r="C11" s="86">
        <v>4.225688</v>
      </c>
      <c r="D11" s="86">
        <v>4.225688</v>
      </c>
      <c r="E11" s="87"/>
    </row>
    <row r="12" ht="15" spans="1:5">
      <c r="A12" s="84" t="s">
        <v>183</v>
      </c>
      <c r="B12" s="85" t="s">
        <v>184</v>
      </c>
      <c r="C12" s="86">
        <v>3.304782</v>
      </c>
      <c r="D12" s="86">
        <v>3.304782</v>
      </c>
      <c r="E12" s="87"/>
    </row>
    <row r="13" ht="15" spans="1:5">
      <c r="A13" s="88" t="s">
        <v>185</v>
      </c>
      <c r="B13" s="89" t="s">
        <v>186</v>
      </c>
      <c r="C13" s="86">
        <v>0.81</v>
      </c>
      <c r="D13" s="86">
        <v>0.81</v>
      </c>
      <c r="E13" s="87"/>
    </row>
    <row r="14" ht="15" spans="1:5">
      <c r="A14" s="84" t="s">
        <v>187</v>
      </c>
      <c r="B14" s="85" t="s">
        <v>188</v>
      </c>
      <c r="C14" s="86">
        <v>1.40281</v>
      </c>
      <c r="D14" s="86">
        <v>1.40281</v>
      </c>
      <c r="E14" s="87"/>
    </row>
    <row r="15" ht="15" spans="1:5">
      <c r="A15" s="84" t="s">
        <v>189</v>
      </c>
      <c r="B15" s="90" t="s">
        <v>190</v>
      </c>
      <c r="C15" s="86">
        <v>6.338532</v>
      </c>
      <c r="D15" s="86">
        <v>6.338532</v>
      </c>
      <c r="E15" s="87"/>
    </row>
    <row r="16" ht="14.25" spans="1:5">
      <c r="A16" s="81">
        <v>302</v>
      </c>
      <c r="B16" s="91" t="s">
        <v>191</v>
      </c>
      <c r="C16" s="92">
        <f>SUM(C17:C40)</f>
        <v>8.9318906</v>
      </c>
      <c r="D16" s="92">
        <f>SUM(D17:D40)</f>
        <v>0</v>
      </c>
      <c r="E16" s="92">
        <f>SUM(E17:E40)</f>
        <v>8.9318906</v>
      </c>
    </row>
    <row r="17" ht="15" spans="1:5">
      <c r="A17" s="84" t="s">
        <v>192</v>
      </c>
      <c r="B17" s="93" t="s">
        <v>193</v>
      </c>
      <c r="C17" s="86">
        <v>2.43</v>
      </c>
      <c r="D17" s="86"/>
      <c r="E17" s="86">
        <v>2.43</v>
      </c>
    </row>
    <row r="18" ht="15" spans="1:5">
      <c r="A18" s="84" t="s">
        <v>194</v>
      </c>
      <c r="B18" s="93" t="s">
        <v>195</v>
      </c>
      <c r="C18" s="94"/>
      <c r="D18" s="95"/>
      <c r="E18" s="86"/>
    </row>
    <row r="19" ht="15" spans="1:5">
      <c r="A19" s="84" t="s">
        <v>196</v>
      </c>
      <c r="B19" s="93" t="s">
        <v>197</v>
      </c>
      <c r="C19" s="94"/>
      <c r="D19" s="95"/>
      <c r="E19" s="86"/>
    </row>
    <row r="20" ht="15" spans="1:5">
      <c r="A20" s="84" t="s">
        <v>198</v>
      </c>
      <c r="B20" s="93" t="s">
        <v>199</v>
      </c>
      <c r="C20" s="94"/>
      <c r="D20" s="95"/>
      <c r="E20" s="86"/>
    </row>
    <row r="21" ht="15" spans="1:5">
      <c r="A21" s="84" t="s">
        <v>200</v>
      </c>
      <c r="B21" s="93" t="s">
        <v>201</v>
      </c>
      <c r="C21" s="94"/>
      <c r="D21" s="95"/>
      <c r="E21" s="86"/>
    </row>
    <row r="22" ht="15" spans="1:5">
      <c r="A22" s="84" t="s">
        <v>202</v>
      </c>
      <c r="B22" s="93" t="s">
        <v>203</v>
      </c>
      <c r="C22" s="94"/>
      <c r="D22" s="95"/>
      <c r="E22" s="86"/>
    </row>
    <row r="23" ht="15" spans="1:5">
      <c r="A23" s="84" t="s">
        <v>204</v>
      </c>
      <c r="B23" s="93" t="s">
        <v>205</v>
      </c>
      <c r="C23" s="94"/>
      <c r="D23" s="95"/>
      <c r="E23" s="86"/>
    </row>
    <row r="24" ht="15" spans="1:5">
      <c r="A24" s="84" t="s">
        <v>206</v>
      </c>
      <c r="B24" s="93" t="s">
        <v>207</v>
      </c>
      <c r="C24" s="86">
        <v>2.830707</v>
      </c>
      <c r="D24" s="86"/>
      <c r="E24" s="86">
        <v>2.830707</v>
      </c>
    </row>
    <row r="25" ht="15" spans="1:5">
      <c r="A25" s="84" t="s">
        <v>208</v>
      </c>
      <c r="B25" s="93" t="s">
        <v>209</v>
      </c>
      <c r="C25" s="94"/>
      <c r="D25" s="95"/>
      <c r="E25" s="86"/>
    </row>
    <row r="26" ht="15" spans="1:5">
      <c r="A26" s="84" t="s">
        <v>210</v>
      </c>
      <c r="B26" s="93" t="s">
        <v>211</v>
      </c>
      <c r="C26" s="94">
        <v>0.9</v>
      </c>
      <c r="D26" s="95"/>
      <c r="E26" s="86">
        <v>0.9</v>
      </c>
    </row>
    <row r="27" ht="15" spans="1:5">
      <c r="A27" s="84" t="s">
        <v>212</v>
      </c>
      <c r="B27" s="93" t="s">
        <v>213</v>
      </c>
      <c r="C27" s="94"/>
      <c r="D27" s="95"/>
      <c r="E27" s="86"/>
    </row>
    <row r="28" ht="15" spans="1:5">
      <c r="A28" s="84" t="s">
        <v>214</v>
      </c>
      <c r="B28" s="93" t="s">
        <v>215</v>
      </c>
      <c r="C28" s="94"/>
      <c r="D28" s="95"/>
      <c r="E28" s="86"/>
    </row>
    <row r="29" ht="15" spans="1:5">
      <c r="A29" s="84" t="s">
        <v>216</v>
      </c>
      <c r="B29" s="93" t="s">
        <v>217</v>
      </c>
      <c r="C29" s="94"/>
      <c r="D29" s="95"/>
      <c r="E29" s="86"/>
    </row>
    <row r="30" ht="15" spans="1:5">
      <c r="A30" s="84" t="s">
        <v>218</v>
      </c>
      <c r="B30" s="93" t="s">
        <v>219</v>
      </c>
      <c r="C30" s="94"/>
      <c r="D30" s="95"/>
      <c r="E30" s="86"/>
    </row>
    <row r="31" ht="15" spans="1:5">
      <c r="A31" s="84" t="s">
        <v>220</v>
      </c>
      <c r="B31" s="93" t="s">
        <v>221</v>
      </c>
      <c r="C31" s="94">
        <v>0.27</v>
      </c>
      <c r="D31" s="86"/>
      <c r="E31" s="86">
        <v>0.27</v>
      </c>
    </row>
    <row r="32" ht="15" spans="1:5">
      <c r="A32" s="84" t="s">
        <v>222</v>
      </c>
      <c r="B32" s="93" t="s">
        <v>223</v>
      </c>
      <c r="C32" s="94"/>
      <c r="D32" s="95"/>
      <c r="E32" s="86"/>
    </row>
    <row r="33" ht="15" spans="1:5">
      <c r="A33" s="84" t="s">
        <v>224</v>
      </c>
      <c r="B33" s="93" t="s">
        <v>225</v>
      </c>
      <c r="C33" s="94"/>
      <c r="D33" s="95"/>
      <c r="E33" s="86"/>
    </row>
    <row r="34" ht="15" spans="1:5">
      <c r="A34" s="84" t="s">
        <v>226</v>
      </c>
      <c r="B34" s="93" t="s">
        <v>227</v>
      </c>
      <c r="C34" s="94"/>
      <c r="D34" s="95"/>
      <c r="E34" s="86"/>
    </row>
    <row r="35" ht="15" spans="1:5">
      <c r="A35" s="84" t="s">
        <v>228</v>
      </c>
      <c r="B35" s="93" t="s">
        <v>229</v>
      </c>
      <c r="C35" s="94"/>
      <c r="D35" s="95"/>
      <c r="E35" s="86"/>
    </row>
    <row r="36" ht="15" spans="1:5">
      <c r="A36" s="84" t="s">
        <v>230</v>
      </c>
      <c r="B36" s="93" t="s">
        <v>231</v>
      </c>
      <c r="C36" s="86">
        <v>0.6101136</v>
      </c>
      <c r="D36" s="86"/>
      <c r="E36" s="86">
        <v>0.6101136</v>
      </c>
    </row>
    <row r="37" ht="15" spans="1:5">
      <c r="A37" s="84" t="s">
        <v>232</v>
      </c>
      <c r="B37" s="93" t="s">
        <v>233</v>
      </c>
      <c r="C37" s="86">
        <v>1.27107</v>
      </c>
      <c r="D37" s="86"/>
      <c r="E37" s="86">
        <v>1.27107</v>
      </c>
    </row>
    <row r="38" ht="15" spans="1:5">
      <c r="A38" s="96" t="s">
        <v>234</v>
      </c>
      <c r="B38" s="97" t="s">
        <v>235</v>
      </c>
      <c r="C38" s="98"/>
      <c r="D38" s="99"/>
      <c r="E38" s="100"/>
    </row>
    <row r="39" ht="15" spans="1:5">
      <c r="A39" s="84" t="s">
        <v>236</v>
      </c>
      <c r="B39" s="95" t="s">
        <v>237</v>
      </c>
      <c r="C39" s="86"/>
      <c r="D39" s="95"/>
      <c r="E39" s="86"/>
    </row>
    <row r="40" ht="15" spans="1:5">
      <c r="A40" s="84" t="s">
        <v>238</v>
      </c>
      <c r="B40" s="101" t="s">
        <v>239</v>
      </c>
      <c r="C40" s="86">
        <f>D40+E40</f>
        <v>0.62</v>
      </c>
      <c r="D40" s="86"/>
      <c r="E40" s="86">
        <v>0.62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28" sqref="D28"/>
    </sheetView>
  </sheetViews>
  <sheetFormatPr defaultColWidth="9" defaultRowHeight="13.5" outlineLevelCol="7"/>
  <cols>
    <col min="1" max="1" width="33.6833333333333" customWidth="1"/>
    <col min="2" max="2" width="8.5" customWidth="1"/>
    <col min="3" max="3" width="10" customWidth="1"/>
    <col min="4" max="4" width="9" customWidth="1"/>
    <col min="5" max="5" width="11.125" customWidth="1"/>
    <col min="6" max="6" width="9.375" customWidth="1"/>
    <col min="7" max="7" width="6.375" customWidth="1"/>
    <col min="8" max="8" width="6.625" customWidth="1"/>
  </cols>
  <sheetData>
    <row r="1" ht="20.25" spans="1:8">
      <c r="A1" s="56" t="s">
        <v>240</v>
      </c>
      <c r="B1" s="56"/>
      <c r="C1" s="56"/>
      <c r="D1" s="56"/>
      <c r="E1" s="56"/>
      <c r="F1" s="56"/>
      <c r="G1" s="56"/>
      <c r="H1" s="56"/>
    </row>
    <row r="2" spans="1:8">
      <c r="A2" s="57"/>
      <c r="B2" s="58"/>
      <c r="C2" s="58"/>
      <c r="D2" s="58"/>
      <c r="E2" s="58"/>
      <c r="F2" s="58"/>
      <c r="G2" s="58"/>
      <c r="H2" s="58" t="s">
        <v>1</v>
      </c>
    </row>
    <row r="3" ht="15" customHeight="1" spans="1:8">
      <c r="A3" s="66" t="s">
        <v>137</v>
      </c>
      <c r="B3" s="61" t="s">
        <v>241</v>
      </c>
      <c r="C3" s="61"/>
      <c r="D3" s="61"/>
      <c r="E3" s="61"/>
      <c r="F3" s="61"/>
      <c r="G3" s="61" t="s">
        <v>242</v>
      </c>
      <c r="H3" s="61" t="s">
        <v>243</v>
      </c>
    </row>
    <row r="4" ht="15" customHeight="1" spans="1:8">
      <c r="A4" s="66"/>
      <c r="B4" s="61" t="s">
        <v>98</v>
      </c>
      <c r="C4" s="61" t="s">
        <v>244</v>
      </c>
      <c r="D4" s="61" t="s">
        <v>245</v>
      </c>
      <c r="E4" s="61" t="s">
        <v>246</v>
      </c>
      <c r="F4" s="61"/>
      <c r="G4" s="61"/>
      <c r="H4" s="61"/>
    </row>
    <row r="5" ht="26" customHeight="1" spans="1:8">
      <c r="A5" s="66"/>
      <c r="B5" s="61"/>
      <c r="C5" s="61"/>
      <c r="D5" s="61"/>
      <c r="E5" s="61" t="s">
        <v>247</v>
      </c>
      <c r="F5" s="61" t="s">
        <v>248</v>
      </c>
      <c r="G5" s="61"/>
      <c r="H5" s="61"/>
    </row>
    <row r="6" spans="1:8">
      <c r="A6" s="73" t="s">
        <v>142</v>
      </c>
      <c r="B6" s="73">
        <v>0.27</v>
      </c>
      <c r="C6" s="73">
        <v>0</v>
      </c>
      <c r="D6" s="73">
        <v>0.27</v>
      </c>
      <c r="E6" s="73">
        <v>0</v>
      </c>
      <c r="F6" s="73">
        <v>0</v>
      </c>
      <c r="G6" s="73">
        <v>0</v>
      </c>
      <c r="H6" s="73">
        <v>0</v>
      </c>
    </row>
    <row r="7" spans="1:8">
      <c r="A7" s="74"/>
      <c r="B7" s="75"/>
      <c r="C7" s="75"/>
      <c r="D7" s="75"/>
      <c r="E7" s="75"/>
      <c r="F7" s="75"/>
      <c r="G7" s="75"/>
      <c r="H7" s="75"/>
    </row>
    <row r="8" spans="1:8">
      <c r="A8" s="74"/>
      <c r="B8" s="75"/>
      <c r="C8" s="75"/>
      <c r="D8" s="75"/>
      <c r="E8" s="75"/>
      <c r="F8" s="75"/>
      <c r="G8" s="75"/>
      <c r="H8" s="75"/>
    </row>
    <row r="9" spans="1:8">
      <c r="A9" s="74"/>
      <c r="B9" s="75"/>
      <c r="C9" s="75"/>
      <c r="D9" s="75"/>
      <c r="E9" s="75"/>
      <c r="F9" s="75"/>
      <c r="G9" s="75"/>
      <c r="H9" s="75"/>
    </row>
    <row r="10" spans="1:8">
      <c r="A10" s="74"/>
      <c r="B10" s="75"/>
      <c r="C10" s="75"/>
      <c r="D10" s="75"/>
      <c r="E10" s="75"/>
      <c r="F10" s="75"/>
      <c r="G10" s="75"/>
      <c r="H10" s="75"/>
    </row>
    <row r="11" spans="1:8">
      <c r="A11" s="74"/>
      <c r="B11" s="75"/>
      <c r="C11" s="75"/>
      <c r="D11" s="75"/>
      <c r="E11" s="75"/>
      <c r="F11" s="75"/>
      <c r="G11" s="75"/>
      <c r="H11" s="75"/>
    </row>
    <row r="12" spans="1:8">
      <c r="A12" s="74"/>
      <c r="B12" s="75"/>
      <c r="C12" s="75"/>
      <c r="D12" s="75"/>
      <c r="E12" s="75"/>
      <c r="F12" s="75"/>
      <c r="G12" s="75"/>
      <c r="H12" s="75"/>
    </row>
    <row r="13" spans="1:8">
      <c r="A13" s="74"/>
      <c r="B13" s="75"/>
      <c r="C13" s="75"/>
      <c r="D13" s="75"/>
      <c r="E13" s="75"/>
      <c r="F13" s="75"/>
      <c r="G13" s="75"/>
      <c r="H13" s="75"/>
    </row>
    <row r="14" spans="1:8">
      <c r="A14" s="74"/>
      <c r="B14" s="75"/>
      <c r="C14" s="75"/>
      <c r="D14" s="75"/>
      <c r="E14" s="75"/>
      <c r="F14" s="75"/>
      <c r="G14" s="75"/>
      <c r="H14" s="75"/>
    </row>
    <row r="15" spans="1:8">
      <c r="A15" s="74"/>
      <c r="B15" s="75"/>
      <c r="C15" s="75"/>
      <c r="D15" s="75"/>
      <c r="E15" s="75"/>
      <c r="F15" s="75"/>
      <c r="G15" s="75"/>
      <c r="H15" s="75"/>
    </row>
    <row r="16" spans="1:1">
      <c r="A16" s="76" t="s">
        <v>143</v>
      </c>
    </row>
    <row r="17" spans="1:1">
      <c r="A17" s="77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629861111111111" right="0.196527777777778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J17" sqref="J17"/>
    </sheetView>
  </sheetViews>
  <sheetFormatPr defaultColWidth="9" defaultRowHeight="13.5" outlineLevelCol="4"/>
  <cols>
    <col min="1" max="1" width="16.25" customWidth="1"/>
    <col min="2" max="2" width="22.75" customWidth="1"/>
    <col min="3" max="5" width="14.5" customWidth="1"/>
  </cols>
  <sheetData>
    <row r="1" ht="20.25" spans="1:5">
      <c r="A1" s="56" t="s">
        <v>249</v>
      </c>
      <c r="B1" s="56"/>
      <c r="C1" s="56"/>
      <c r="D1" s="56"/>
      <c r="E1" s="56"/>
    </row>
    <row r="2" spans="1:5">
      <c r="A2" s="57"/>
      <c r="B2" s="58"/>
      <c r="C2" s="58"/>
      <c r="D2" s="58"/>
      <c r="E2" s="58" t="s">
        <v>1</v>
      </c>
    </row>
    <row r="3" spans="1:5">
      <c r="A3" s="66" t="s">
        <v>250</v>
      </c>
      <c r="B3" s="66" t="s">
        <v>4</v>
      </c>
      <c r="C3" s="66" t="s">
        <v>98</v>
      </c>
      <c r="D3" s="66" t="s">
        <v>74</v>
      </c>
      <c r="E3" s="66" t="s">
        <v>75</v>
      </c>
    </row>
    <row r="4" spans="1:5">
      <c r="A4" s="66" t="s">
        <v>251</v>
      </c>
      <c r="B4" s="66" t="s">
        <v>251</v>
      </c>
      <c r="C4" s="66">
        <v>1</v>
      </c>
      <c r="D4" s="66">
        <v>2</v>
      </c>
      <c r="E4" s="66">
        <v>3</v>
      </c>
    </row>
    <row r="5" spans="1:5">
      <c r="A5" s="67"/>
      <c r="B5" s="68" t="s">
        <v>138</v>
      </c>
      <c r="C5" s="69"/>
      <c r="D5" s="69"/>
      <c r="E5" s="70"/>
    </row>
    <row r="6" spans="1:5">
      <c r="A6" s="71">
        <v>1</v>
      </c>
      <c r="B6" s="64" t="s">
        <v>252</v>
      </c>
      <c r="C6" s="63"/>
      <c r="D6" s="63"/>
      <c r="E6" s="72"/>
    </row>
    <row r="7" spans="1:5">
      <c r="A7" s="71">
        <v>2</v>
      </c>
      <c r="B7" s="64" t="s">
        <v>253</v>
      </c>
      <c r="C7" s="63"/>
      <c r="D7" s="63"/>
      <c r="E7" s="72"/>
    </row>
    <row r="8" spans="1:5">
      <c r="A8" s="71">
        <v>3</v>
      </c>
      <c r="B8" s="64" t="s">
        <v>254</v>
      </c>
      <c r="C8" s="63"/>
      <c r="D8" s="63"/>
      <c r="E8" s="72"/>
    </row>
    <row r="9" spans="1:5">
      <c r="A9" s="71">
        <v>4</v>
      </c>
      <c r="B9" s="64" t="s">
        <v>255</v>
      </c>
      <c r="C9" s="63"/>
      <c r="D9" s="63"/>
      <c r="E9" s="72"/>
    </row>
    <row r="10" spans="1:5">
      <c r="A10" s="71">
        <v>5</v>
      </c>
      <c r="B10" s="64" t="s">
        <v>256</v>
      </c>
      <c r="C10" s="63"/>
      <c r="D10" s="63"/>
      <c r="E10" s="72"/>
    </row>
    <row r="11" spans="1:5">
      <c r="A11" s="71">
        <v>6</v>
      </c>
      <c r="B11" s="64" t="s">
        <v>257</v>
      </c>
      <c r="C11" s="63"/>
      <c r="D11" s="63"/>
      <c r="E11" s="72"/>
    </row>
    <row r="12" spans="1:5">
      <c r="A12" s="71">
        <v>7</v>
      </c>
      <c r="B12" s="64" t="s">
        <v>258</v>
      </c>
      <c r="C12" s="63"/>
      <c r="D12" s="63"/>
      <c r="E12" s="72"/>
    </row>
    <row r="13" spans="1:5">
      <c r="A13" s="71">
        <v>8</v>
      </c>
      <c r="B13" s="64" t="s">
        <v>259</v>
      </c>
      <c r="C13" s="63"/>
      <c r="D13" s="63"/>
      <c r="E13" s="72"/>
    </row>
    <row r="14" spans="1:5">
      <c r="A14" s="71">
        <v>9</v>
      </c>
      <c r="B14" s="64" t="s">
        <v>260</v>
      </c>
      <c r="C14" s="63"/>
      <c r="D14" s="63"/>
      <c r="E14" s="72"/>
    </row>
    <row r="15" spans="1:5">
      <c r="A15" s="71">
        <v>10</v>
      </c>
      <c r="B15" s="64" t="s">
        <v>261</v>
      </c>
      <c r="C15" s="63"/>
      <c r="D15" s="63"/>
      <c r="E15" s="72"/>
    </row>
    <row r="16" spans="1:5">
      <c r="A16" s="71">
        <v>11</v>
      </c>
      <c r="B16" s="64" t="s">
        <v>262</v>
      </c>
      <c r="C16" s="63"/>
      <c r="D16" s="63"/>
      <c r="E16" s="72"/>
    </row>
    <row r="17" spans="1:5">
      <c r="A17" s="71">
        <v>12</v>
      </c>
      <c r="B17" s="64" t="s">
        <v>263</v>
      </c>
      <c r="C17" s="63"/>
      <c r="D17" s="63"/>
      <c r="E17" s="72"/>
    </row>
    <row r="18" spans="1:5">
      <c r="A18" s="71">
        <v>13</v>
      </c>
      <c r="B18" s="64" t="s">
        <v>264</v>
      </c>
      <c r="C18" s="63"/>
      <c r="D18" s="63"/>
      <c r="E18" s="72"/>
    </row>
    <row r="19" spans="1:5">
      <c r="A19" s="71">
        <v>14</v>
      </c>
      <c r="B19" s="64" t="s">
        <v>265</v>
      </c>
      <c r="C19" s="63"/>
      <c r="D19" s="63"/>
      <c r="E19" s="72"/>
    </row>
    <row r="20" spans="1:5">
      <c r="A20" s="71">
        <v>15</v>
      </c>
      <c r="B20" s="64" t="s">
        <v>266</v>
      </c>
      <c r="C20" s="63"/>
      <c r="D20" s="63"/>
      <c r="E20" s="72"/>
    </row>
    <row r="21" customFormat="1" spans="1:1">
      <c r="A21" s="65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政务中心齐怀斌</cp:lastModifiedBy>
  <dcterms:created xsi:type="dcterms:W3CDTF">2023-04-12T15:17:00Z</dcterms:created>
  <cp:lastPrinted>2024-02-01T09:31:00Z</cp:lastPrinted>
  <dcterms:modified xsi:type="dcterms:W3CDTF">2025-02-10T02:42:42Z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