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1840" windowHeight="12555" firstSheet="3" activeTab="8"/>
  </bookViews>
  <sheets>
    <sheet name="编制说明" sheetId="10" r:id="rId1"/>
    <sheet name="财政拨款收支总表" sheetId="1" r:id="rId2"/>
    <sheet name="一般公共预算支出表" sheetId="2" r:id="rId3"/>
    <sheet name="一般公共预算基本支出表" sheetId="3" r:id="rId4"/>
    <sheet name="一般公共预算&quot;三公&quot;经费支出表" sheetId="4" r:id="rId5"/>
    <sheet name="政府性基金预算支出表" sheetId="5" r:id="rId6"/>
    <sheet name="部门收支总表" sheetId="6" r:id="rId7"/>
    <sheet name="部门收入总表" sheetId="7" r:id="rId8"/>
    <sheet name="部门支出总表" sheetId="8" r:id="rId9"/>
  </sheets>
  <definedNames>
    <definedName name="_xlnm.Print_Area" localSheetId="7">部门收入总表!$A$1:L22</definedName>
    <definedName name="_xlnm.Print_Area" localSheetId="6">部门收支总表!$A$1:D26</definedName>
    <definedName name="_xlnm.Print_Area" localSheetId="8">部门支出总表!$A$1:G22</definedName>
    <definedName name="_xlnm.Print_Area" localSheetId="3">一般公共预算基本支出表!$A$1:$F$26</definedName>
    <definedName name="_xlnm.Print_Area" localSheetId="2">一般公共预算支出表!$A$1:G20</definedName>
    <definedName name="_xlnm.Print_Titles" localSheetId="7">部门收入总表!$1:7</definedName>
    <definedName name="_xlnm.Print_Titles" localSheetId="6">部门收支总表!$1:6</definedName>
    <definedName name="_xlnm.Print_Titles" localSheetId="8">部门支出总表!$1:6</definedName>
    <definedName name="_xlnm.Print_Titles" localSheetId="4">'一般公共预算"三公"经费支出表'!$1:7</definedName>
    <definedName name="_xlnm.Print_Titles" localSheetId="3">一般公共预算基本支出表!$1:6</definedName>
    <definedName name="_xlnm.Print_Titles" localSheetId="2">一般公共预算支出表!$1:6</definedName>
    <definedName name="_xlnm.Print_Titles" localSheetId="5">政府性基金预算支出表!$1:6</definedName>
  </definedNames>
  <calcPr calcId="114210" fullCalcOnLoad="1"/>
</workbook>
</file>

<file path=xl/calcChain.xml><?xml version="1.0" encoding="utf-8"?>
<calcChain xmlns="http://schemas.openxmlformats.org/spreadsheetml/2006/main">
  <c r="F7" i="8"/>
  <c r="F13"/>
  <c r="F9"/>
  <c r="F8"/>
  <c r="E13"/>
  <c r="E12"/>
  <c r="E8"/>
  <c r="E9"/>
  <c r="G7"/>
  <c r="E7"/>
  <c r="B26" i="6"/>
  <c r="B7"/>
  <c r="G8" i="4"/>
  <c r="F11" i="3"/>
  <c r="E22"/>
  <c r="E8"/>
  <c r="D22"/>
  <c r="D11"/>
  <c r="D8"/>
  <c r="D26"/>
  <c r="E26"/>
  <c r="D28" i="1"/>
  <c r="F26" i="3"/>
  <c r="F15" i="7"/>
  <c r="G15"/>
  <c r="E15"/>
  <c r="F20" i="2"/>
  <c r="E20"/>
  <c r="D26" i="6"/>
</calcChain>
</file>

<file path=xl/sharedStrings.xml><?xml version="1.0" encoding="utf-8"?>
<sst xmlns="http://schemas.openxmlformats.org/spreadsheetml/2006/main" count="238" uniqueCount="148">
  <si>
    <t>附件3：部门预算和“三公”经费预算公开参考表格（表1）</t>
  </si>
  <si>
    <t>财政拨款收支总表</t>
  </si>
  <si>
    <t>单位：元</t>
  </si>
  <si>
    <t xml:space="preserve"> 收  入</t>
  </si>
  <si>
    <t xml:space="preserve">    支   出</t>
  </si>
  <si>
    <t>项目</t>
  </si>
  <si>
    <t>预算数</t>
  </si>
  <si>
    <t>一一般公共预算拨款</t>
  </si>
  <si>
    <t>一.本年支出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</si>
  <si>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</si>
  <si>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</si>
  <si>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</si>
  <si>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</si>
  <si>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二、政府性基金收入</t>
  </si>
  <si>
    <t>(三)教育支出</t>
  </si>
  <si>
    <t>(四)科学技术支出</t>
  </si>
  <si>
    <t>(五)文化体育与传媒支出</t>
  </si>
  <si>
    <t>(六)社会保障和就业支出</t>
  </si>
  <si>
    <t>(七)医疗卫生与计划生育支出</t>
  </si>
  <si>
    <t>(八)节能环保支出</t>
  </si>
  <si>
    <t>(九)城乡社区支出</t>
  </si>
  <si>
    <t>(十)农林水支出</t>
  </si>
  <si>
    <t>(十一)交通运输支出</t>
  </si>
  <si>
    <t>(十二)资源勘探电力信息等支出</t>
  </si>
  <si>
    <t>(十三)商业服务业等支出</t>
  </si>
  <si>
    <t>(十四)金融支出</t>
  </si>
  <si>
    <t>(十五)国土海洋气象等支出</t>
  </si>
  <si>
    <t>(十六)住房保障支出</t>
  </si>
  <si>
    <t>(十八)粮油物资储备支出</t>
  </si>
  <si>
    <t>(十九)其他支出</t>
  </si>
  <si>
    <t>二、结转下年</t>
  </si>
  <si>
    <t>收 入 总计</t>
  </si>
  <si>
    <t>支 出 总 计</t>
  </si>
  <si>
    <t>附件3：部门预算和“三公”经费预算公开参考表格（表2）</t>
  </si>
  <si>
    <t>一般公共预算支出表</t>
  </si>
  <si>
    <t>功能分类科目</t>
  </si>
  <si>
    <t>科目编码</t>
  </si>
  <si>
    <t>科目名称</t>
  </si>
  <si>
    <t>小计</t>
  </si>
  <si>
    <t>基本支出</t>
  </si>
  <si>
    <t>项目支出</t>
  </si>
  <si>
    <t>类</t>
  </si>
  <si>
    <t>款</t>
  </si>
  <si>
    <t>项</t>
  </si>
  <si>
    <t>合    计</t>
  </si>
  <si>
    <t>附件3：部门预算和“三公”经费预算公开参考表格（表3）</t>
  </si>
  <si>
    <t>一般公共预算基本支出表</t>
  </si>
  <si>
    <t>经济分类科目</t>
  </si>
  <si>
    <t>合计</t>
  </si>
  <si>
    <t>人员经费</t>
  </si>
  <si>
    <t>公用经费</t>
  </si>
  <si>
    <t>附件3：部门预算和“三公”经费预算公开参考表格（表4）</t>
  </si>
  <si>
    <t>一般公共预算"三公"经费支出表</t>
  </si>
  <si>
    <t>因公出国(境)费</t>
  </si>
  <si>
    <t>公务用车购置及运行费</t>
  </si>
  <si>
    <t>公务接待费</t>
  </si>
  <si>
    <t>公务用车购置费</t>
  </si>
  <si>
    <t>公务用车运行费</t>
  </si>
  <si>
    <t>三公经费增减变化原因等说明信息</t>
  </si>
  <si>
    <t>附件3：部门预算和“三公”经费预算公开参考表格（表5）</t>
  </si>
  <si>
    <t>政府性基金预算支出表</t>
  </si>
  <si>
    <t>本年政府性基金预算财政拨款支出</t>
  </si>
  <si>
    <t>附件3：部门预算和“三公”经费预算公开参考表格（表6）</t>
  </si>
  <si>
    <t>部门收支总表</t>
  </si>
  <si>
    <t>收入</t>
  </si>
  <si>
    <t>支出</t>
  </si>
  <si>
    <t>一、一般公共预算拨款</t>
  </si>
  <si>
    <t>一、一般公共服务支出</t>
  </si>
  <si>
    <t xml:space="preserve">    经费拨款</t>
  </si>
  <si>
    <t>二、公共安全支出</t>
  </si>
  <si>
    <t>三、教育支出</t>
  </si>
  <si>
    <t>四、科学技术支出</t>
  </si>
  <si>
    <t>三、纳入专户管理的非税收入拨款</t>
  </si>
  <si>
    <t>五、文化体育与传媒支出</t>
  </si>
  <si>
    <t>四、上级补助收入</t>
  </si>
  <si>
    <t>六、社会保障和就业支出</t>
  </si>
  <si>
    <t>五、其他收入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</si>
  <si>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</si>
  <si>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</si>
  <si>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</si>
  <si>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</si>
  <si>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</si>
  <si>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</si>
  <si>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</si>
  <si>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</si>
  <si>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</si>
  <si>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</si>
  <si>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</si>
  <si>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</si>
  <si>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 xml:space="preserve">    收入总计</t>
  </si>
  <si>
    <t xml:space="preserve">        支出总计</t>
  </si>
  <si>
    <t>附件3：部门预算和“三公”经费预算公开参考表格（表7）</t>
  </si>
  <si>
    <t>部门收入总表</t>
  </si>
  <si>
    <t>一般公共预算拨款</t>
  </si>
  <si>
    <t>政府性基金收入</t>
  </si>
  <si>
    <t>纳入专户管理的非税收入拨款</t>
  </si>
  <si>
    <t>上级补助收入</t>
  </si>
  <si>
    <t>其他
收入</t>
  </si>
  <si>
    <t>经费
拨款</t>
  </si>
  <si>
    <t>纳入一般公共预算管理的非税收入拨款</t>
  </si>
  <si>
    <t>部门预算和“三公”经费预算公开参考表格（表8）</t>
  </si>
  <si>
    <t>部门支出总表</t>
  </si>
  <si>
    <t>204</t>
    <phoneticPr fontId="7" type="noConversion"/>
  </si>
  <si>
    <t>20406</t>
    <phoneticPr fontId="7" type="noConversion"/>
  </si>
  <si>
    <t>2040601</t>
    <phoneticPr fontId="7" type="noConversion"/>
  </si>
  <si>
    <t>2040607</t>
    <phoneticPr fontId="7" type="noConversion"/>
  </si>
  <si>
    <t>208</t>
    <phoneticPr fontId="7" type="noConversion"/>
  </si>
  <si>
    <t>20805</t>
    <phoneticPr fontId="7" type="noConversion"/>
  </si>
  <si>
    <t>2080501</t>
    <phoneticPr fontId="7" type="noConversion"/>
  </si>
  <si>
    <t>公共安全支出</t>
  </si>
  <si>
    <t>司法</t>
  </si>
  <si>
    <t xml:space="preserve">  行政运行</t>
  </si>
  <si>
    <t>法律援助</t>
    <phoneticPr fontId="7" type="noConversion"/>
  </si>
  <si>
    <t>社会保障和就业支出</t>
  </si>
  <si>
    <t>行政事业离退休</t>
  </si>
  <si>
    <t xml:space="preserve">  归口管理的行政单位离退休</t>
  </si>
  <si>
    <t>救济费</t>
    <phoneticPr fontId="7" type="noConversion"/>
  </si>
  <si>
    <t>退休费</t>
    <phoneticPr fontId="7" type="noConversion"/>
  </si>
  <si>
    <t>培训费</t>
    <phoneticPr fontId="7" type="noConversion"/>
  </si>
  <si>
    <t>会议费</t>
    <phoneticPr fontId="7" type="noConversion"/>
  </si>
  <si>
    <t>差旅费</t>
    <phoneticPr fontId="7" type="noConversion"/>
  </si>
  <si>
    <t>邮电费</t>
    <phoneticPr fontId="7" type="noConversion"/>
  </si>
  <si>
    <t>电费</t>
    <phoneticPr fontId="7" type="noConversion"/>
  </si>
  <si>
    <t>水费</t>
    <phoneticPr fontId="7" type="noConversion"/>
  </si>
  <si>
    <t>办公费</t>
    <phoneticPr fontId="7" type="noConversion"/>
  </si>
  <si>
    <t>津贴补贴</t>
    <phoneticPr fontId="7" type="noConversion"/>
  </si>
  <si>
    <t>基本工资</t>
    <phoneticPr fontId="7" type="noConversion"/>
  </si>
  <si>
    <t xml:space="preserve">     一、部门基本情况：</t>
  </si>
  <si>
    <t xml:space="preserve">     二、主要职责和工作任务</t>
  </si>
  <si>
    <t xml:space="preserve">     三、部门预算收支概况、“三公”经费预算说明</t>
  </si>
  <si>
    <t xml:space="preserve">     四、其他需要说明的问题</t>
  </si>
  <si>
    <t>印刷费</t>
    <phoneticPr fontId="7" type="noConversion"/>
  </si>
  <si>
    <t>公务接待费</t>
    <phoneticPr fontId="7" type="noConversion"/>
  </si>
  <si>
    <t>合  计</t>
    <phoneticPr fontId="7" type="noConversion"/>
  </si>
  <si>
    <r>
      <t>名称解释：1.财政拨款收入：指县财政当年拨付的资金。
2.基本支出：指部门为保障其机构正常运转、完成日常工作任务而编制的年度基本支出计划，包括人员经费和公用经费两部分。
3.项目支出：指部门为完成其特定的行政工作任务事业发展目标，在基本支出预算之外编制的年度项目支出计划。
4.“三公”经费:包括因公出国（境）费、公务接待费和公务用车购置及运行费。因公出国（境）费，指单位工作人员公务出国（境）的住宿费、旅费、伙食补助费、杂费、培训费等支出。公务接待费，指单位按规定开支的各类公务接待（含外宾接待）支出。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  </r>
    <r>
      <rPr>
        <sz val="12"/>
        <rFont val="宋体"/>
        <charset val="134"/>
      </rPr>
      <t xml:space="preserve">
（根据实际情况自行补充）</t>
    </r>
    <phoneticPr fontId="7" type="noConversion"/>
  </si>
  <si>
    <t xml:space="preserve">1、面向社会行使开展法制教育，提供法律服务和法律保障三大重要职能。
2、负责向县委、人大、政府和上级司法行政机关报告工作，并接受其领导、指导和监督。
3、负责组织、指导全县法制宣传教育和依法治理工作，制定全县法制宣传、依法治理的工作规划和年度计划并确保其有效实施。
4、负责组织、管理、指导、督促公证、律师及各镇法律服务所，依法开展法律服务和法律保障工作。
5、组织、管理、指导、督促司法所、基层股依法开展各项工作，加强基层基础建设，强化矛盾纠纷的调处和排查，保证“12348”法律服务专线电话的正常有效运转。
6、根据有关法律、法规、规章的规定，落实分解细化内部职责，明确执法责任，组织学习和培训，不断提高全县司法行政干警的执法水平，确保执法责任制的落实。
7、对违法违规的执法人员、法律服务咨询机构和法律服务工作人员实行监督并依法严肃查处
</t>
    <phoneticPr fontId="7" type="noConversion"/>
  </si>
  <si>
    <t>2017年预算数</t>
    <phoneticPr fontId="7" type="noConversion"/>
  </si>
  <si>
    <r>
      <t>201</t>
    </r>
    <r>
      <rPr>
        <sz val="10"/>
        <rFont val="宋体"/>
        <charset val="134"/>
      </rPr>
      <t>6年预算数</t>
    </r>
    <phoneticPr fontId="7" type="noConversion"/>
  </si>
  <si>
    <r>
      <t xml:space="preserve">     华池县司法局  </t>
    </r>
    <r>
      <rPr>
        <sz val="20"/>
        <rFont val="宋体"/>
        <charset val="134"/>
      </rPr>
      <t>2017年部门预算编制说明</t>
    </r>
    <phoneticPr fontId="7" type="noConversion"/>
  </si>
  <si>
    <t>福利费</t>
    <phoneticPr fontId="7" type="noConversion"/>
  </si>
  <si>
    <t>采暖补贴</t>
    <phoneticPr fontId="7" type="noConversion"/>
  </si>
  <si>
    <t xml:space="preserve">     2017年收入预算5191329元，均为财政性拨款，相应安排支出5191329元，其中，人员支出 4487321 元，公用经费支出603000 元，法律援助专项支出10万元。全年收支平衡，全年预算三公经费5000元，为公务接待支出。较上年减少115000元，减少原因为公车改革，公务用车全部收回。</t>
    <phoneticPr fontId="7" type="noConversion"/>
  </si>
  <si>
    <t>商品和服务支出</t>
    <phoneticPr fontId="7" type="noConversion"/>
  </si>
  <si>
    <t>对个人和家庭的补助</t>
    <phoneticPr fontId="7" type="noConversion"/>
  </si>
  <si>
    <t>工资福利支出</t>
    <phoneticPr fontId="7" type="noConversion"/>
  </si>
  <si>
    <t>公车改革，公务用车已全部收回</t>
    <phoneticPr fontId="7" type="noConversion"/>
  </si>
  <si>
    <t>法律援助</t>
    <phoneticPr fontId="7" type="noConversion"/>
  </si>
  <si>
    <r>
      <t xml:space="preserve">     </t>
    </r>
    <r>
      <rPr>
        <u/>
        <sz val="12"/>
        <rFont val="宋体"/>
        <charset val="134"/>
      </rPr>
      <t xml:space="preserve">         司法局   </t>
    </r>
    <r>
      <rPr>
        <sz val="12"/>
        <rFont val="宋体"/>
        <charset val="134"/>
      </rPr>
      <t>属于县委一级行政单位，现有职工</t>
    </r>
    <r>
      <rPr>
        <u/>
        <sz val="12"/>
        <rFont val="宋体"/>
        <charset val="134"/>
      </rPr>
      <t>75</t>
    </r>
    <r>
      <rPr>
        <sz val="12"/>
        <rFont val="宋体"/>
        <charset val="134"/>
      </rPr>
      <t>人,其中正式在职职工63</t>
    </r>
    <r>
      <rPr>
        <u/>
        <sz val="12"/>
        <rFont val="宋体"/>
        <charset val="134"/>
      </rPr>
      <t xml:space="preserve"> </t>
    </r>
    <r>
      <rPr>
        <sz val="12"/>
        <rFont val="宋体"/>
        <charset val="134"/>
      </rPr>
      <t>人（正科</t>
    </r>
    <r>
      <rPr>
        <u/>
        <sz val="12"/>
        <rFont val="宋体"/>
        <charset val="134"/>
      </rPr>
      <t xml:space="preserve">  9</t>
    </r>
    <r>
      <rPr>
        <sz val="12"/>
        <rFont val="宋体"/>
        <charset val="134"/>
      </rPr>
      <t>人，副科</t>
    </r>
    <r>
      <rPr>
        <u/>
        <sz val="12"/>
        <rFont val="宋体"/>
        <charset val="134"/>
      </rPr>
      <t xml:space="preserve">  16</t>
    </r>
    <r>
      <rPr>
        <sz val="12"/>
        <rFont val="宋体"/>
        <charset val="134"/>
      </rPr>
      <t>人，科员</t>
    </r>
    <r>
      <rPr>
        <u/>
        <sz val="12"/>
        <rFont val="宋体"/>
        <charset val="134"/>
      </rPr>
      <t xml:space="preserve"> 35 </t>
    </r>
    <r>
      <rPr>
        <sz val="12"/>
        <rFont val="宋体"/>
        <charset val="134"/>
      </rPr>
      <t>人，工人</t>
    </r>
    <r>
      <rPr>
        <u/>
        <sz val="12"/>
        <rFont val="宋体"/>
        <charset val="134"/>
      </rPr>
      <t xml:space="preserve"> 3 </t>
    </r>
    <r>
      <rPr>
        <sz val="12"/>
        <rFont val="宋体"/>
        <charset val="134"/>
      </rPr>
      <t>人）,雇用</t>
    </r>
    <r>
      <rPr>
        <u/>
        <sz val="12"/>
        <rFont val="宋体"/>
        <charset val="134"/>
      </rPr>
      <t xml:space="preserve">  3</t>
    </r>
    <r>
      <rPr>
        <sz val="12"/>
        <rFont val="宋体"/>
        <charset val="134"/>
      </rPr>
      <t>人,退休</t>
    </r>
    <r>
      <rPr>
        <u/>
        <sz val="12"/>
        <rFont val="宋体"/>
        <charset val="134"/>
      </rPr>
      <t xml:space="preserve"> 9 </t>
    </r>
    <r>
      <rPr>
        <sz val="12"/>
        <rFont val="宋体"/>
        <charset val="134"/>
      </rPr>
      <t>人。</t>
    </r>
    <phoneticPr fontId="7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</si>
</sst>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10"/>
      <name val="黑体"/>
      <charset val="134"/>
    </font>
    <font>
      <sz val="9"/>
      <name val="宋体"/>
      <charset val="134"/>
    </font>
    <font>
      <u/>
      <sz val="20"/>
      <name val="宋体"/>
      <charset val="134"/>
    </font>
    <font>
      <sz val="20"/>
      <name val="宋体"/>
      <charset val="134"/>
    </font>
    <font>
      <u/>
      <sz val="12"/>
      <name val="宋体"/>
      <charset val="134"/>
    </font>
    <font>
      <sz val="1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0" xfId="0" applyFont="1" applyFill="1" applyAlignment="1"/>
    <xf numFmtId="0" fontId="0" fillId="0" borderId="0" xfId="0" applyFont="1" applyAlignment="1"/>
    <xf numFmtId="0" fontId="6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/>
    <xf numFmtId="4" fontId="3" fillId="0" borderId="1" xfId="0" applyNumberFormat="1" applyFont="1" applyFill="1" applyBorder="1" applyAlignment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/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Alignment="1">
      <alignment horizontal="right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Font="1" applyBorder="1" applyAlignment="1"/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/>
    <xf numFmtId="49" fontId="3" fillId="0" borderId="5" xfId="0" applyNumberFormat="1" applyFont="1" applyFill="1" applyBorder="1" applyAlignment="1"/>
    <xf numFmtId="49" fontId="3" fillId="0" borderId="6" xfId="0" applyNumberFormat="1" applyFont="1" applyFill="1" applyBorder="1" applyAlignment="1"/>
    <xf numFmtId="0" fontId="0" fillId="0" borderId="5" xfId="0" applyBorder="1" applyAlignment="1"/>
    <xf numFmtId="0" fontId="0" fillId="0" borderId="6" xfId="0" applyBorder="1" applyAlignment="1"/>
    <xf numFmtId="0" fontId="3" fillId="0" borderId="1" xfId="0" applyNumberFormat="1" applyFont="1" applyFill="1" applyBorder="1" applyAlignment="1">
      <alignment wrapText="1"/>
    </xf>
    <xf numFmtId="0" fontId="7" fillId="0" borderId="0" xfId="0" applyFont="1" applyAlignment="1"/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>
      <alignment vertical="center"/>
    </xf>
    <xf numFmtId="4" fontId="3" fillId="0" borderId="7" xfId="0" applyNumberFormat="1" applyFont="1" applyFill="1" applyBorder="1" applyAlignment="1"/>
    <xf numFmtId="0" fontId="0" fillId="0" borderId="0" xfId="0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/>
    <xf numFmtId="4" fontId="7" fillId="0" borderId="1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0" fontId="11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NumberFormat="1" applyBorder="1" applyAlignment="1">
      <alignment vertical="top" wrapText="1"/>
    </xf>
    <xf numFmtId="0" fontId="0" fillId="0" borderId="12" xfId="0" applyNumberFormat="1" applyBorder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0" fillId="0" borderId="14" xfId="0" applyNumberFormat="1" applyBorder="1" applyAlignment="1">
      <alignment vertical="top" wrapText="1"/>
    </xf>
    <xf numFmtId="0" fontId="0" fillId="0" borderId="0" xfId="0" applyNumberFormat="1" applyBorder="1" applyAlignment="1">
      <alignment vertical="top" wrapText="1"/>
    </xf>
    <xf numFmtId="0" fontId="0" fillId="0" borderId="8" xfId="0" applyNumberFormat="1" applyBorder="1" applyAlignment="1">
      <alignment vertical="top" wrapText="1"/>
    </xf>
    <xf numFmtId="0" fontId="0" fillId="0" borderId="9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10" xfId="0" applyNumberForma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0" borderId="3" xfId="0" applyNumberFormat="1" applyFont="1" applyFill="1" applyBorder="1" applyAlignment="1"/>
    <xf numFmtId="0" fontId="0" fillId="0" borderId="5" xfId="0" applyBorder="1" applyAlignment="1"/>
    <xf numFmtId="0" fontId="0" fillId="0" borderId="6" xfId="0" applyBorder="1" applyAlignment="1"/>
    <xf numFmtId="0" fontId="7" fillId="0" borderId="15" xfId="0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0" xfId="0" applyFont="1" applyAlignment="1"/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0" xfId="0" applyNumberFormat="1" applyFont="1" applyFill="1" applyAlignment="1"/>
    <xf numFmtId="49" fontId="3" fillId="2" borderId="0" xfId="0" applyNumberFormat="1" applyFont="1" applyFill="1" applyAlignment="1"/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3" xfId="0" applyNumberFormat="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AF7F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opLeftCell="A7" workbookViewId="0">
      <selection activeCell="H18" sqref="H18"/>
    </sheetView>
  </sheetViews>
  <sheetFormatPr defaultRowHeight="14.25"/>
  <cols>
    <col min="4" max="4" width="51.75" customWidth="1"/>
  </cols>
  <sheetData>
    <row r="1" spans="1:4" ht="25.5">
      <c r="A1" s="101" t="s">
        <v>138</v>
      </c>
      <c r="B1" s="101"/>
      <c r="C1" s="101"/>
      <c r="D1" s="101"/>
    </row>
    <row r="2" spans="1:4" ht="24" customHeight="1">
      <c r="A2" s="70"/>
      <c r="B2" s="70"/>
      <c r="C2" s="70"/>
      <c r="D2" s="70"/>
    </row>
    <row r="3" spans="1:4">
      <c r="A3" s="100" t="s">
        <v>127</v>
      </c>
      <c r="B3" s="100"/>
      <c r="C3" s="100"/>
      <c r="D3" s="100"/>
    </row>
    <row r="4" spans="1:4" ht="65.25" customHeight="1">
      <c r="A4" s="100" t="s">
        <v>147</v>
      </c>
      <c r="B4" s="100"/>
      <c r="C4" s="100"/>
      <c r="D4" s="100"/>
    </row>
    <row r="5" spans="1:4" ht="17.25" customHeight="1">
      <c r="A5" s="100" t="s">
        <v>128</v>
      </c>
      <c r="B5" s="100"/>
      <c r="C5" s="100"/>
      <c r="D5" s="100"/>
    </row>
    <row r="6" spans="1:4">
      <c r="A6" s="91" t="s">
        <v>135</v>
      </c>
      <c r="B6" s="92"/>
      <c r="C6" s="92"/>
      <c r="D6" s="93"/>
    </row>
    <row r="7" spans="1:4">
      <c r="A7" s="94"/>
      <c r="B7" s="95"/>
      <c r="C7" s="95"/>
      <c r="D7" s="96"/>
    </row>
    <row r="8" spans="1:4">
      <c r="A8" s="94"/>
      <c r="B8" s="95"/>
      <c r="C8" s="95"/>
      <c r="D8" s="96"/>
    </row>
    <row r="9" spans="1:4">
      <c r="A9" s="94"/>
      <c r="B9" s="95"/>
      <c r="C9" s="95"/>
      <c r="D9" s="96"/>
    </row>
    <row r="10" spans="1:4">
      <c r="A10" s="94"/>
      <c r="B10" s="95"/>
      <c r="C10" s="95"/>
      <c r="D10" s="96"/>
    </row>
    <row r="11" spans="1:4">
      <c r="A11" s="94"/>
      <c r="B11" s="95"/>
      <c r="C11" s="95"/>
      <c r="D11" s="96"/>
    </row>
    <row r="12" spans="1:4">
      <c r="A12" s="94"/>
      <c r="B12" s="95"/>
      <c r="C12" s="95"/>
      <c r="D12" s="96"/>
    </row>
    <row r="13" spans="1:4">
      <c r="A13" s="94"/>
      <c r="B13" s="95"/>
      <c r="C13" s="95"/>
      <c r="D13" s="96"/>
    </row>
    <row r="14" spans="1:4">
      <c r="A14" s="94"/>
      <c r="B14" s="95"/>
      <c r="C14" s="95"/>
      <c r="D14" s="96"/>
    </row>
    <row r="15" spans="1:4">
      <c r="A15" s="94"/>
      <c r="B15" s="95"/>
      <c r="C15" s="95"/>
      <c r="D15" s="96"/>
    </row>
    <row r="16" spans="1:4">
      <c r="A16" s="94"/>
      <c r="B16" s="95"/>
      <c r="C16" s="95"/>
      <c r="D16" s="96"/>
    </row>
    <row r="17" spans="1:4">
      <c r="A17" s="94"/>
      <c r="B17" s="95"/>
      <c r="C17" s="95"/>
      <c r="D17" s="96"/>
    </row>
    <row r="18" spans="1:4">
      <c r="A18" s="94"/>
      <c r="B18" s="95"/>
      <c r="C18" s="95"/>
      <c r="D18" s="96"/>
    </row>
    <row r="19" spans="1:4">
      <c r="A19" s="94"/>
      <c r="B19" s="95"/>
      <c r="C19" s="95"/>
      <c r="D19" s="96"/>
    </row>
    <row r="20" spans="1:4">
      <c r="A20" s="94"/>
      <c r="B20" s="95"/>
      <c r="C20" s="95"/>
      <c r="D20" s="96"/>
    </row>
    <row r="21" spans="1:4">
      <c r="A21" s="94"/>
      <c r="B21" s="95"/>
      <c r="C21" s="95"/>
      <c r="D21" s="96"/>
    </row>
    <row r="22" spans="1:4">
      <c r="A22" s="94"/>
      <c r="B22" s="95"/>
      <c r="C22" s="95"/>
      <c r="D22" s="96"/>
    </row>
    <row r="23" spans="1:4">
      <c r="A23" s="94"/>
      <c r="B23" s="95"/>
      <c r="C23" s="95"/>
      <c r="D23" s="96"/>
    </row>
    <row r="24" spans="1:4">
      <c r="A24" s="94"/>
      <c r="B24" s="95"/>
      <c r="C24" s="95"/>
      <c r="D24" s="96"/>
    </row>
    <row r="25" spans="1:4">
      <c r="A25" s="97"/>
      <c r="B25" s="98"/>
      <c r="C25" s="98"/>
      <c r="D25" s="99"/>
    </row>
    <row r="26" spans="1:4">
      <c r="A26" s="100" t="s">
        <v>129</v>
      </c>
      <c r="B26" s="100"/>
      <c r="C26" s="100"/>
      <c r="D26" s="100"/>
    </row>
    <row r="27" spans="1:4" ht="66" customHeight="1">
      <c r="A27" s="100" t="s">
        <v>141</v>
      </c>
      <c r="B27" s="100"/>
      <c r="C27" s="100"/>
      <c r="D27" s="100"/>
    </row>
    <row r="28" spans="1:4" ht="42" customHeight="1">
      <c r="A28" s="100" t="s">
        <v>130</v>
      </c>
      <c r="B28" s="100"/>
      <c r="C28" s="100"/>
      <c r="D28" s="100"/>
    </row>
    <row r="29" spans="1:4">
      <c r="A29" s="82" t="s">
        <v>134</v>
      </c>
      <c r="B29" s="83"/>
      <c r="C29" s="83"/>
      <c r="D29" s="84"/>
    </row>
    <row r="30" spans="1:4">
      <c r="A30" s="85"/>
      <c r="B30" s="86"/>
      <c r="C30" s="86"/>
      <c r="D30" s="87"/>
    </row>
    <row r="31" spans="1:4">
      <c r="A31" s="85"/>
      <c r="B31" s="86"/>
      <c r="C31" s="86"/>
      <c r="D31" s="87"/>
    </row>
    <row r="32" spans="1:4">
      <c r="A32" s="85"/>
      <c r="B32" s="86"/>
      <c r="C32" s="86"/>
      <c r="D32" s="87"/>
    </row>
    <row r="33" spans="1:4">
      <c r="A33" s="85"/>
      <c r="B33" s="86"/>
      <c r="C33" s="86"/>
      <c r="D33" s="87"/>
    </row>
    <row r="34" spans="1:4">
      <c r="A34" s="85"/>
      <c r="B34" s="86"/>
      <c r="C34" s="86"/>
      <c r="D34" s="87"/>
    </row>
    <row r="35" spans="1:4" ht="87" customHeight="1">
      <c r="A35" s="88"/>
      <c r="B35" s="89"/>
      <c r="C35" s="89"/>
      <c r="D35" s="90"/>
    </row>
  </sheetData>
  <mergeCells count="9">
    <mergeCell ref="A29:D35"/>
    <mergeCell ref="A6:D25"/>
    <mergeCell ref="A26:D26"/>
    <mergeCell ref="A27:D27"/>
    <mergeCell ref="A28:D28"/>
    <mergeCell ref="A1:D1"/>
    <mergeCell ref="A3:D3"/>
    <mergeCell ref="A4:D4"/>
    <mergeCell ref="A5:D5"/>
  </mergeCells>
  <phoneticPr fontId="7" type="noConversion"/>
  <pageMargins left="0.74" right="0.75" top="0.46" bottom="0.55000000000000004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8"/>
  <sheetViews>
    <sheetView showGridLines="0" topLeftCell="A13" workbookViewId="0">
      <selection activeCell="A27" sqref="A27"/>
    </sheetView>
  </sheetViews>
  <sheetFormatPr defaultRowHeight="14.25"/>
  <cols>
    <col min="1" max="1" width="28.375" style="18" customWidth="1"/>
    <col min="2" max="2" width="14.875" style="18" customWidth="1"/>
    <col min="3" max="3" width="26.75" style="18" customWidth="1"/>
    <col min="4" max="4" width="13.25" style="18" customWidth="1"/>
    <col min="5" max="5" width="14.875" style="18" customWidth="1"/>
    <col min="6" max="16384" width="9" style="18"/>
  </cols>
  <sheetData>
    <row r="1" spans="1:4" ht="17.25" customHeight="1">
      <c r="A1" s="4" t="s">
        <v>0</v>
      </c>
      <c r="D1" s="62"/>
    </row>
    <row r="2" spans="1:4" ht="14.25" customHeight="1">
      <c r="A2" s="63"/>
      <c r="D2" s="62"/>
    </row>
    <row r="3" spans="1:4" ht="37.5" customHeight="1">
      <c r="A3" s="102" t="s">
        <v>1</v>
      </c>
      <c r="B3" s="102"/>
      <c r="C3" s="102"/>
      <c r="D3" s="102"/>
    </row>
    <row r="4" spans="1:4" ht="37.5" customHeight="1">
      <c r="A4" s="21"/>
      <c r="B4" s="21"/>
      <c r="C4" s="21"/>
      <c r="D4" s="64" t="s">
        <v>2</v>
      </c>
    </row>
    <row r="5" spans="1:4" ht="21" customHeight="1">
      <c r="A5" s="103" t="s">
        <v>3</v>
      </c>
      <c r="B5" s="104"/>
      <c r="C5" s="103" t="s">
        <v>4</v>
      </c>
      <c r="D5" s="104"/>
    </row>
    <row r="6" spans="1:4" ht="21" customHeight="1">
      <c r="A6" s="10" t="s">
        <v>5</v>
      </c>
      <c r="B6" s="10" t="s">
        <v>6</v>
      </c>
      <c r="C6" s="10" t="s">
        <v>5</v>
      </c>
      <c r="D6" s="10" t="s">
        <v>6</v>
      </c>
    </row>
    <row r="7" spans="1:4" s="17" customFormat="1" ht="21" customHeight="1">
      <c r="A7" s="28" t="s">
        <v>7</v>
      </c>
      <c r="B7" s="14">
        <v>5191329.4000000004</v>
      </c>
      <c r="C7" s="28" t="s">
        <v>8</v>
      </c>
      <c r="D7" s="28"/>
    </row>
    <row r="8" spans="1:4" s="17" customFormat="1" ht="21" customHeight="1">
      <c r="A8" s="28" t="s">
        <v>9</v>
      </c>
      <c r="B8" s="14">
        <v>5191329.4000000004</v>
      </c>
      <c r="C8" s="28" t="s">
        <v>10</v>
      </c>
      <c r="D8" s="14"/>
    </row>
    <row r="9" spans="1:4" s="17" customFormat="1" ht="21" customHeight="1">
      <c r="A9" s="29" t="s">
        <v>11</v>
      </c>
      <c r="B9" s="14"/>
      <c r="C9" s="28" t="s">
        <v>12</v>
      </c>
      <c r="D9" s="14">
        <v>4688445.4000000004</v>
      </c>
    </row>
    <row r="10" spans="1:4" s="17" customFormat="1" ht="21" customHeight="1">
      <c r="A10" s="28" t="s">
        <v>13</v>
      </c>
      <c r="B10" s="14"/>
      <c r="C10" s="28" t="s">
        <v>14</v>
      </c>
      <c r="D10" s="14"/>
    </row>
    <row r="11" spans="1:4" s="17" customFormat="1" ht="21" customHeight="1">
      <c r="A11" s="28"/>
      <c r="B11" s="28"/>
      <c r="C11" s="28" t="s">
        <v>15</v>
      </c>
      <c r="D11" s="14"/>
    </row>
    <row r="12" spans="1:4" s="17" customFormat="1" ht="21" customHeight="1">
      <c r="A12" s="28"/>
      <c r="B12" s="28"/>
      <c r="C12" s="28" t="s">
        <v>16</v>
      </c>
      <c r="D12" s="14"/>
    </row>
    <row r="13" spans="1:4" s="17" customFormat="1" ht="21" customHeight="1">
      <c r="A13" s="28"/>
      <c r="B13" s="28"/>
      <c r="C13" s="28" t="s">
        <v>17</v>
      </c>
      <c r="D13" s="14">
        <v>502884</v>
      </c>
    </row>
    <row r="14" spans="1:4" s="17" customFormat="1" ht="21" customHeight="1">
      <c r="A14" s="65"/>
      <c r="B14" s="28"/>
      <c r="C14" s="28" t="s">
        <v>18</v>
      </c>
      <c r="D14" s="14"/>
    </row>
    <row r="15" spans="1:4" s="17" customFormat="1" ht="21" customHeight="1">
      <c r="A15" s="65"/>
      <c r="B15" s="28"/>
      <c r="C15" s="28" t="s">
        <v>19</v>
      </c>
      <c r="D15" s="14"/>
    </row>
    <row r="16" spans="1:4" s="17" customFormat="1" ht="21" customHeight="1">
      <c r="A16" s="65"/>
      <c r="B16" s="28"/>
      <c r="C16" s="28" t="s">
        <v>20</v>
      </c>
      <c r="D16" s="14"/>
    </row>
    <row r="17" spans="1:4" s="17" customFormat="1" ht="21" customHeight="1">
      <c r="A17" s="65"/>
      <c r="B17" s="28"/>
      <c r="C17" s="33" t="s">
        <v>21</v>
      </c>
      <c r="D17" s="14"/>
    </row>
    <row r="18" spans="1:4" s="17" customFormat="1" ht="21" customHeight="1">
      <c r="A18" s="65"/>
      <c r="B18" s="28"/>
      <c r="C18" s="28" t="s">
        <v>22</v>
      </c>
      <c r="D18" s="14"/>
    </row>
    <row r="19" spans="1:4" s="17" customFormat="1" ht="21" customHeight="1">
      <c r="A19" s="65"/>
      <c r="B19" s="28"/>
      <c r="C19" s="28" t="s">
        <v>23</v>
      </c>
      <c r="D19" s="14"/>
    </row>
    <row r="20" spans="1:4" s="17" customFormat="1" ht="21" customHeight="1">
      <c r="A20" s="65"/>
      <c r="B20" s="28"/>
      <c r="C20" s="28" t="s">
        <v>24</v>
      </c>
      <c r="D20" s="14"/>
    </row>
    <row r="21" spans="1:4" s="17" customFormat="1" ht="21" customHeight="1">
      <c r="A21" s="65"/>
      <c r="B21" s="28"/>
      <c r="C21" s="28" t="s">
        <v>25</v>
      </c>
      <c r="D21" s="14"/>
    </row>
    <row r="22" spans="1:4" s="17" customFormat="1" ht="21" customHeight="1">
      <c r="A22" s="65"/>
      <c r="B22" s="28"/>
      <c r="C22" s="28" t="s">
        <v>26</v>
      </c>
      <c r="D22" s="14"/>
    </row>
    <row r="23" spans="1:4" s="17" customFormat="1" ht="21" customHeight="1">
      <c r="A23" s="65"/>
      <c r="B23" s="28"/>
      <c r="C23" s="28" t="s">
        <v>27</v>
      </c>
      <c r="D23" s="14"/>
    </row>
    <row r="24" spans="1:4" s="17" customFormat="1" ht="21" customHeight="1">
      <c r="A24" s="65"/>
      <c r="B24" s="28"/>
      <c r="C24" s="28" t="s">
        <v>28</v>
      </c>
      <c r="D24" s="14"/>
    </row>
    <row r="25" spans="1:4" s="17" customFormat="1" ht="21" customHeight="1">
      <c r="A25" s="65"/>
      <c r="B25" s="28"/>
      <c r="C25" s="28" t="s">
        <v>29</v>
      </c>
      <c r="D25" s="14"/>
    </row>
    <row r="26" spans="1:4" s="17" customFormat="1" ht="21" customHeight="1">
      <c r="A26" s="65"/>
      <c r="B26" s="28"/>
      <c r="C26" s="28" t="s">
        <v>30</v>
      </c>
      <c r="D26" s="14"/>
    </row>
    <row r="27" spans="1:4" ht="21" customHeight="1">
      <c r="A27" s="66"/>
      <c r="B27" s="67"/>
      <c r="C27" s="67"/>
      <c r="D27" s="14"/>
    </row>
    <row r="28" spans="1:4" s="17" customFormat="1" ht="21" customHeight="1">
      <c r="A28" s="49" t="s">
        <v>31</v>
      </c>
      <c r="B28" s="14">
        <v>5191329.4000000004</v>
      </c>
      <c r="C28" s="49" t="s">
        <v>32</v>
      </c>
      <c r="D28" s="14">
        <f>SUM(D9:D27)</f>
        <v>5191329.4000000004</v>
      </c>
    </row>
  </sheetData>
  <mergeCells count="3">
    <mergeCell ref="A3:D3"/>
    <mergeCell ref="A5:B5"/>
    <mergeCell ref="C5:D5"/>
  </mergeCells>
  <phoneticPr fontId="7" type="noConversion"/>
  <pageMargins left="0.75" right="0.24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7"/>
  <sheetViews>
    <sheetView showGridLines="0" topLeftCell="A10" workbookViewId="0">
      <selection activeCell="D16" sqref="D16"/>
    </sheetView>
  </sheetViews>
  <sheetFormatPr defaultRowHeight="14.25"/>
  <cols>
    <col min="1" max="3" width="4.875" style="18" customWidth="1"/>
    <col min="4" max="4" width="31.375" style="18" customWidth="1"/>
    <col min="5" max="5" width="14.75" style="18" customWidth="1"/>
    <col min="6" max="6" width="12.75" style="18" customWidth="1"/>
    <col min="7" max="7" width="11.375" style="18" customWidth="1"/>
    <col min="8" max="8" width="13.5" style="18" customWidth="1"/>
    <col min="9" max="16384" width="9" style="18"/>
  </cols>
  <sheetData>
    <row r="1" spans="1:8" ht="14.25" customHeight="1">
      <c r="A1" s="19" t="s">
        <v>33</v>
      </c>
      <c r="B1" s="4"/>
      <c r="C1" s="4"/>
      <c r="D1" s="50"/>
      <c r="G1" s="27"/>
    </row>
    <row r="2" spans="1:8" ht="15.75" customHeight="1">
      <c r="A2" s="51"/>
      <c r="B2" s="51"/>
      <c r="C2" s="51"/>
      <c r="D2" s="20"/>
      <c r="G2" s="43"/>
    </row>
    <row r="3" spans="1:8" ht="35.25" customHeight="1">
      <c r="A3" s="102" t="s">
        <v>34</v>
      </c>
      <c r="B3" s="102"/>
      <c r="C3" s="102"/>
      <c r="D3" s="102"/>
      <c r="E3" s="102"/>
      <c r="F3" s="102"/>
      <c r="G3" s="102"/>
    </row>
    <row r="4" spans="1:8" ht="35.25" customHeight="1">
      <c r="A4" s="8"/>
      <c r="B4" s="8"/>
      <c r="C4" s="8"/>
      <c r="D4" s="8"/>
      <c r="E4" s="8"/>
      <c r="F4" s="8"/>
      <c r="G4" s="52" t="s">
        <v>2</v>
      </c>
      <c r="H4" s="53"/>
    </row>
    <row r="5" spans="1:8" s="44" customFormat="1" ht="23.25" customHeight="1">
      <c r="A5" s="105" t="s">
        <v>35</v>
      </c>
      <c r="B5" s="105"/>
      <c r="C5" s="105"/>
      <c r="D5" s="105"/>
      <c r="E5" s="105" t="s">
        <v>6</v>
      </c>
      <c r="F5" s="105"/>
      <c r="G5" s="105"/>
    </row>
    <row r="6" spans="1:8" s="44" customFormat="1" ht="23.25" customHeight="1">
      <c r="A6" s="103" t="s">
        <v>36</v>
      </c>
      <c r="B6" s="106"/>
      <c r="C6" s="107"/>
      <c r="D6" s="108" t="s">
        <v>37</v>
      </c>
      <c r="E6" s="108" t="s">
        <v>38</v>
      </c>
      <c r="F6" s="108" t="s">
        <v>39</v>
      </c>
      <c r="G6" s="108" t="s">
        <v>40</v>
      </c>
    </row>
    <row r="7" spans="1:8" s="17" customFormat="1" ht="31.5" customHeight="1">
      <c r="A7" s="54" t="s">
        <v>41</v>
      </c>
      <c r="B7" s="54" t="s">
        <v>42</v>
      </c>
      <c r="C7" s="54" t="s">
        <v>43</v>
      </c>
      <c r="D7" s="109"/>
      <c r="E7" s="109"/>
      <c r="F7" s="109"/>
      <c r="G7" s="109"/>
    </row>
    <row r="8" spans="1:8" s="17" customFormat="1" ht="31.5" customHeight="1">
      <c r="A8" s="55"/>
      <c r="B8" s="56" t="s">
        <v>102</v>
      </c>
      <c r="C8" s="81"/>
      <c r="D8" s="10" t="s">
        <v>109</v>
      </c>
      <c r="E8" s="25">
        <v>4688445.4000000004</v>
      </c>
      <c r="F8" s="25">
        <v>4688445.4000000004</v>
      </c>
      <c r="G8" s="11">
        <v>0</v>
      </c>
    </row>
    <row r="9" spans="1:8" s="17" customFormat="1" ht="31.5" customHeight="1">
      <c r="A9" s="55"/>
      <c r="B9" s="56" t="s">
        <v>103</v>
      </c>
      <c r="C9" s="81"/>
      <c r="D9" s="10" t="s">
        <v>110</v>
      </c>
      <c r="E9" s="25">
        <v>4688445.4000000004</v>
      </c>
      <c r="F9" s="25">
        <v>4688445.4000000004</v>
      </c>
      <c r="G9" s="11">
        <v>0</v>
      </c>
    </row>
    <row r="10" spans="1:8" s="17" customFormat="1" ht="31.5" customHeight="1">
      <c r="A10" s="55"/>
      <c r="B10" s="56" t="s">
        <v>104</v>
      </c>
      <c r="C10" s="81"/>
      <c r="D10" s="10" t="s">
        <v>111</v>
      </c>
      <c r="E10" s="10">
        <v>4588445.4000000004</v>
      </c>
      <c r="F10" s="10">
        <v>4588445.4000000004</v>
      </c>
      <c r="G10" s="11">
        <v>0</v>
      </c>
    </row>
    <row r="11" spans="1:8" s="17" customFormat="1" ht="31.5" customHeight="1">
      <c r="A11" s="55"/>
      <c r="B11" s="56" t="s">
        <v>105</v>
      </c>
      <c r="C11" s="81"/>
      <c r="D11" s="10" t="s">
        <v>146</v>
      </c>
      <c r="E11" s="10">
        <v>100000</v>
      </c>
      <c r="F11" s="10">
        <v>100000</v>
      </c>
      <c r="G11" s="11">
        <v>0</v>
      </c>
    </row>
    <row r="12" spans="1:8" s="17" customFormat="1" ht="31.5" customHeight="1">
      <c r="A12" s="55"/>
      <c r="B12" s="56" t="s">
        <v>106</v>
      </c>
      <c r="C12" s="81"/>
      <c r="D12" s="10" t="s">
        <v>113</v>
      </c>
      <c r="E12" s="10">
        <v>502884</v>
      </c>
      <c r="F12" s="10">
        <v>502884</v>
      </c>
      <c r="G12" s="11">
        <v>0</v>
      </c>
    </row>
    <row r="13" spans="1:8" s="17" customFormat="1" ht="31.5" customHeight="1">
      <c r="A13" s="55"/>
      <c r="B13" s="56" t="s">
        <v>107</v>
      </c>
      <c r="C13" s="81"/>
      <c r="D13" s="10" t="s">
        <v>114</v>
      </c>
      <c r="E13" s="10">
        <v>502884</v>
      </c>
      <c r="F13" s="10">
        <v>502884</v>
      </c>
      <c r="G13" s="11">
        <v>0</v>
      </c>
    </row>
    <row r="14" spans="1:8" s="17" customFormat="1" ht="31.5" customHeight="1">
      <c r="A14" s="55"/>
      <c r="B14" s="56" t="s">
        <v>108</v>
      </c>
      <c r="C14" s="81"/>
      <c r="D14" s="10" t="s">
        <v>115</v>
      </c>
      <c r="E14" s="10">
        <v>502884</v>
      </c>
      <c r="F14" s="10">
        <v>502884</v>
      </c>
      <c r="G14" s="11">
        <v>0</v>
      </c>
    </row>
    <row r="15" spans="1:8" s="17" customFormat="1" ht="31.5" customHeight="1">
      <c r="A15" s="55"/>
      <c r="B15" s="56"/>
      <c r="C15" s="57"/>
      <c r="D15" s="11"/>
      <c r="E15" s="11"/>
      <c r="F15" s="11"/>
      <c r="G15" s="11"/>
    </row>
    <row r="16" spans="1:8" ht="31.5" customHeight="1">
      <c r="A16" s="110"/>
      <c r="B16" s="111"/>
      <c r="C16" s="112"/>
      <c r="D16" s="60"/>
      <c r="E16" s="31"/>
      <c r="F16" s="31"/>
      <c r="G16" s="31"/>
    </row>
    <row r="17" spans="1:7" ht="31.5" customHeight="1">
      <c r="A17" s="55"/>
      <c r="B17" s="58"/>
      <c r="C17" s="59"/>
      <c r="D17" s="60"/>
      <c r="E17" s="31"/>
      <c r="F17" s="31"/>
      <c r="G17" s="31"/>
    </row>
    <row r="18" spans="1:7" ht="31.5" customHeight="1">
      <c r="A18" s="55"/>
      <c r="B18" s="58"/>
      <c r="C18" s="59"/>
      <c r="D18" s="60"/>
      <c r="E18" s="31"/>
      <c r="F18" s="31"/>
      <c r="G18" s="31"/>
    </row>
    <row r="19" spans="1:7" ht="31.5" customHeight="1">
      <c r="A19" s="55"/>
      <c r="B19" s="58"/>
      <c r="C19" s="59"/>
      <c r="D19" s="60"/>
      <c r="E19" s="31"/>
      <c r="F19" s="31"/>
      <c r="G19" s="31"/>
    </row>
    <row r="20" spans="1:7" ht="31.5" customHeight="1">
      <c r="A20" s="110"/>
      <c r="B20" s="111"/>
      <c r="C20" s="112"/>
      <c r="D20" s="24" t="s">
        <v>44</v>
      </c>
      <c r="E20" s="14">
        <f>E8+E12</f>
        <v>5191329.4000000004</v>
      </c>
      <c r="F20" s="14">
        <f>F8+F12</f>
        <v>5191329.4000000004</v>
      </c>
      <c r="G20" s="31">
        <v>0</v>
      </c>
    </row>
    <row r="21" spans="1:7">
      <c r="A21" s="61"/>
      <c r="B21" s="61"/>
      <c r="C21" s="61"/>
      <c r="D21" s="61"/>
      <c r="E21" s="61"/>
      <c r="F21" s="61"/>
      <c r="G21" s="61"/>
    </row>
    <row r="22" spans="1:7">
      <c r="A22" s="61"/>
      <c r="B22" s="61"/>
      <c r="C22" s="61"/>
      <c r="D22" s="61"/>
      <c r="E22" s="61"/>
      <c r="F22" s="61"/>
      <c r="G22" s="61"/>
    </row>
    <row r="23" spans="1:7">
      <c r="A23" s="61"/>
      <c r="B23" s="61"/>
      <c r="C23" s="61"/>
      <c r="D23" s="61"/>
      <c r="E23" s="61"/>
      <c r="F23" s="61"/>
      <c r="G23" s="61"/>
    </row>
    <row r="24" spans="1:7">
      <c r="A24" s="61"/>
      <c r="B24" s="61"/>
      <c r="C24" s="61"/>
      <c r="D24" s="61"/>
      <c r="E24" s="61"/>
      <c r="F24" s="61"/>
      <c r="G24" s="61"/>
    </row>
    <row r="25" spans="1:7">
      <c r="A25" s="61"/>
      <c r="B25" s="61"/>
      <c r="C25" s="61"/>
      <c r="D25" s="61"/>
      <c r="E25" s="61"/>
      <c r="F25" s="61"/>
      <c r="G25" s="61"/>
    </row>
    <row r="26" spans="1:7">
      <c r="A26" s="61"/>
      <c r="B26" s="61"/>
      <c r="C26" s="61"/>
      <c r="D26" s="61"/>
      <c r="E26" s="61"/>
      <c r="F26" s="61"/>
      <c r="G26" s="61"/>
    </row>
    <row r="27" spans="1:7">
      <c r="A27" s="61"/>
      <c r="B27" s="61"/>
      <c r="C27" s="61"/>
      <c r="D27" s="61"/>
      <c r="E27" s="61"/>
      <c r="F27" s="61"/>
      <c r="G27" s="61"/>
    </row>
    <row r="28" spans="1:7">
      <c r="A28" s="61"/>
      <c r="B28" s="61"/>
      <c r="C28" s="61"/>
      <c r="D28" s="61"/>
      <c r="E28" s="61"/>
      <c r="F28" s="61"/>
      <c r="G28" s="61"/>
    </row>
    <row r="29" spans="1:7">
      <c r="A29" s="61"/>
      <c r="B29" s="61"/>
      <c r="C29" s="61"/>
      <c r="D29" s="61"/>
      <c r="E29" s="61"/>
      <c r="F29" s="61"/>
      <c r="G29" s="61"/>
    </row>
    <row r="30" spans="1:7">
      <c r="A30" s="61"/>
      <c r="B30" s="61"/>
      <c r="C30" s="61"/>
      <c r="D30" s="61"/>
      <c r="E30" s="61"/>
      <c r="F30" s="61"/>
      <c r="G30" s="61"/>
    </row>
    <row r="31" spans="1:7">
      <c r="A31" s="61"/>
      <c r="B31" s="61"/>
      <c r="C31" s="61"/>
      <c r="D31" s="61"/>
      <c r="E31" s="61"/>
      <c r="F31" s="61"/>
      <c r="G31" s="61"/>
    </row>
    <row r="32" spans="1:7">
      <c r="A32" s="61"/>
      <c r="B32" s="61"/>
      <c r="C32" s="61"/>
      <c r="D32" s="61"/>
      <c r="E32" s="61"/>
      <c r="F32" s="61"/>
      <c r="G32" s="61"/>
    </row>
    <row r="33" spans="1:7">
      <c r="A33" s="61"/>
      <c r="B33" s="61"/>
      <c r="C33" s="61"/>
      <c r="D33" s="61"/>
      <c r="E33" s="61"/>
      <c r="F33" s="61"/>
      <c r="G33" s="61"/>
    </row>
    <row r="34" spans="1:7">
      <c r="A34" s="61"/>
      <c r="B34" s="61"/>
      <c r="C34" s="61"/>
      <c r="D34" s="61"/>
      <c r="E34" s="61"/>
      <c r="F34" s="61"/>
      <c r="G34" s="61"/>
    </row>
    <row r="35" spans="1:7">
      <c r="A35" s="61"/>
      <c r="B35" s="61"/>
      <c r="C35" s="61"/>
      <c r="D35" s="61"/>
      <c r="E35" s="61"/>
      <c r="F35" s="61"/>
      <c r="G35" s="61"/>
    </row>
    <row r="36" spans="1:7">
      <c r="A36" s="61"/>
      <c r="B36" s="61"/>
      <c r="C36" s="61"/>
      <c r="D36" s="61"/>
      <c r="E36" s="61"/>
      <c r="F36" s="61"/>
      <c r="G36" s="61"/>
    </row>
    <row r="37" spans="1:7">
      <c r="A37" s="61"/>
      <c r="B37" s="61"/>
      <c r="C37" s="61"/>
      <c r="D37" s="61"/>
      <c r="E37" s="61"/>
      <c r="F37" s="61"/>
      <c r="G37" s="61"/>
    </row>
  </sheetData>
  <mergeCells count="10">
    <mergeCell ref="A16:C16"/>
    <mergeCell ref="A20:C20"/>
    <mergeCell ref="D6:D7"/>
    <mergeCell ref="E6:E7"/>
    <mergeCell ref="A3:G3"/>
    <mergeCell ref="A5:D5"/>
    <mergeCell ref="E5:G5"/>
    <mergeCell ref="A6:C6"/>
    <mergeCell ref="F6:F7"/>
    <mergeCell ref="G6:G7"/>
  </mergeCells>
  <phoneticPr fontId="7" type="noConversion"/>
  <pageMargins left="0.75" right="0.18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6"/>
  <sheetViews>
    <sheetView showGridLines="0" topLeftCell="A13" zoomScaleNormal="100" workbookViewId="0">
      <selection activeCell="E26" sqref="E26:F26"/>
    </sheetView>
  </sheetViews>
  <sheetFormatPr defaultRowHeight="14.25"/>
  <cols>
    <col min="1" max="2" width="7.125" style="18" customWidth="1"/>
    <col min="3" max="3" width="16.5" style="18" customWidth="1"/>
    <col min="4" max="6" width="16.125" style="18" customWidth="1"/>
    <col min="7" max="7" width="12" style="18" customWidth="1"/>
    <col min="8" max="16384" width="9" style="18"/>
  </cols>
  <sheetData>
    <row r="1" spans="1:6" ht="14.25" customHeight="1">
      <c r="A1" s="19" t="s">
        <v>45</v>
      </c>
      <c r="B1" s="4"/>
      <c r="F1" s="27"/>
    </row>
    <row r="2" spans="1:6" ht="12" customHeight="1">
      <c r="A2" s="115"/>
      <c r="B2" s="115"/>
      <c r="C2" s="115"/>
      <c r="F2" s="43"/>
    </row>
    <row r="3" spans="1:6" ht="30" customHeight="1">
      <c r="A3" s="102" t="s">
        <v>46</v>
      </c>
      <c r="B3" s="102"/>
      <c r="C3" s="102"/>
      <c r="D3" s="102"/>
      <c r="E3" s="102"/>
      <c r="F3" s="102"/>
    </row>
    <row r="4" spans="1:6" ht="24.75" customHeight="1">
      <c r="A4" s="21"/>
      <c r="B4" s="21"/>
      <c r="C4" s="21"/>
      <c r="D4" s="21"/>
      <c r="E4" s="21"/>
      <c r="F4" s="9" t="s">
        <v>2</v>
      </c>
    </row>
    <row r="5" spans="1:6" s="44" customFormat="1" ht="21" customHeight="1">
      <c r="A5" s="116" t="s">
        <v>47</v>
      </c>
      <c r="B5" s="117"/>
      <c r="C5" s="118"/>
      <c r="D5" s="116" t="s">
        <v>39</v>
      </c>
      <c r="E5" s="117"/>
      <c r="F5" s="118"/>
    </row>
    <row r="6" spans="1:6" s="44" customFormat="1" ht="13.5" customHeight="1">
      <c r="A6" s="116" t="s">
        <v>36</v>
      </c>
      <c r="B6" s="112"/>
      <c r="C6" s="113" t="s">
        <v>37</v>
      </c>
      <c r="D6" s="113" t="s">
        <v>48</v>
      </c>
      <c r="E6" s="113" t="s">
        <v>49</v>
      </c>
      <c r="F6" s="113" t="s">
        <v>50</v>
      </c>
    </row>
    <row r="7" spans="1:6" s="44" customFormat="1" ht="9.75" customHeight="1">
      <c r="A7" s="46" t="s">
        <v>41</v>
      </c>
      <c r="B7" s="46" t="s">
        <v>42</v>
      </c>
      <c r="C7" s="114"/>
      <c r="D7" s="114"/>
      <c r="E7" s="114"/>
      <c r="F7" s="114"/>
    </row>
    <row r="8" spans="1:6" s="44" customFormat="1" ht="22.5" customHeight="1">
      <c r="A8" s="78">
        <v>301</v>
      </c>
      <c r="B8" s="79"/>
      <c r="C8" s="80" t="s">
        <v>144</v>
      </c>
      <c r="D8" s="80">
        <f>SUM(D9:D10)</f>
        <v>3948837.4</v>
      </c>
      <c r="E8" s="80">
        <f>SUM(E9:E10)</f>
        <v>3948837.4</v>
      </c>
      <c r="F8" s="80">
        <v>0</v>
      </c>
    </row>
    <row r="9" spans="1:6" s="44" customFormat="1" ht="24.95" customHeight="1">
      <c r="A9" s="47">
        <v>30101</v>
      </c>
      <c r="B9" s="48"/>
      <c r="C9" s="73" t="s">
        <v>126</v>
      </c>
      <c r="D9" s="77">
        <v>1830420.4</v>
      </c>
      <c r="E9" s="77">
        <v>1830420.4</v>
      </c>
      <c r="F9" s="77">
        <v>0</v>
      </c>
    </row>
    <row r="10" spans="1:6" s="44" customFormat="1" ht="24.95" customHeight="1">
      <c r="A10" s="47">
        <v>30102</v>
      </c>
      <c r="B10" s="48"/>
      <c r="C10" s="73" t="s">
        <v>125</v>
      </c>
      <c r="D10" s="77">
        <v>2118417</v>
      </c>
      <c r="E10" s="77">
        <v>2118417</v>
      </c>
      <c r="F10" s="77">
        <v>0</v>
      </c>
    </row>
    <row r="11" spans="1:6" s="44" customFormat="1" ht="24.95" customHeight="1">
      <c r="A11" s="47">
        <v>302</v>
      </c>
      <c r="B11" s="48"/>
      <c r="C11" s="73" t="s">
        <v>142</v>
      </c>
      <c r="D11" s="77">
        <f>SUM(D12:D21)</f>
        <v>639608</v>
      </c>
      <c r="E11" s="77">
        <v>0</v>
      </c>
      <c r="F11" s="77">
        <f>SUM(F12:F21)</f>
        <v>639608</v>
      </c>
    </row>
    <row r="12" spans="1:6" s="44" customFormat="1" ht="24.95" customHeight="1">
      <c r="A12" s="47">
        <v>30201</v>
      </c>
      <c r="B12" s="48"/>
      <c r="C12" s="73" t="s">
        <v>124</v>
      </c>
      <c r="D12" s="77">
        <v>220000</v>
      </c>
      <c r="E12" s="77">
        <v>0</v>
      </c>
      <c r="F12" s="77">
        <v>220000</v>
      </c>
    </row>
    <row r="13" spans="1:6" s="44" customFormat="1" ht="24.95" customHeight="1">
      <c r="A13" s="47">
        <v>30202</v>
      </c>
      <c r="B13" s="48"/>
      <c r="C13" s="73" t="s">
        <v>131</v>
      </c>
      <c r="D13" s="77">
        <v>200000</v>
      </c>
      <c r="E13" s="77">
        <v>0</v>
      </c>
      <c r="F13" s="77">
        <v>200000</v>
      </c>
    </row>
    <row r="14" spans="1:6" s="44" customFormat="1" ht="24.95" customHeight="1">
      <c r="A14" s="47">
        <v>30205</v>
      </c>
      <c r="B14" s="48"/>
      <c r="C14" s="73" t="s">
        <v>123</v>
      </c>
      <c r="D14" s="77">
        <v>3000</v>
      </c>
      <c r="E14" s="77">
        <v>0</v>
      </c>
      <c r="F14" s="77">
        <v>3000</v>
      </c>
    </row>
    <row r="15" spans="1:6" s="44" customFormat="1" ht="24.95" customHeight="1">
      <c r="A15" s="47">
        <v>30206</v>
      </c>
      <c r="B15" s="48"/>
      <c r="C15" s="73" t="s">
        <v>122</v>
      </c>
      <c r="D15" s="77">
        <v>8000</v>
      </c>
      <c r="E15" s="77">
        <v>0</v>
      </c>
      <c r="F15" s="77">
        <v>8000</v>
      </c>
    </row>
    <row r="16" spans="1:6" s="44" customFormat="1" ht="24.95" customHeight="1">
      <c r="A16" s="47">
        <v>30207</v>
      </c>
      <c r="B16" s="48"/>
      <c r="C16" s="73" t="s">
        <v>121</v>
      </c>
      <c r="D16" s="77">
        <v>10000</v>
      </c>
      <c r="E16" s="77">
        <v>0</v>
      </c>
      <c r="F16" s="77">
        <v>10000</v>
      </c>
    </row>
    <row r="17" spans="1:6" s="44" customFormat="1" ht="24.95" customHeight="1">
      <c r="A17" s="47">
        <v>30211</v>
      </c>
      <c r="B17" s="48"/>
      <c r="C17" s="73" t="s">
        <v>120</v>
      </c>
      <c r="D17" s="77">
        <v>107000</v>
      </c>
      <c r="E17" s="77">
        <v>0</v>
      </c>
      <c r="F17" s="77">
        <v>107000</v>
      </c>
    </row>
    <row r="18" spans="1:6" s="44" customFormat="1" ht="24.95" customHeight="1">
      <c r="A18" s="47">
        <v>30215</v>
      </c>
      <c r="B18" s="48"/>
      <c r="C18" s="73" t="s">
        <v>119</v>
      </c>
      <c r="D18" s="77">
        <v>10000</v>
      </c>
      <c r="E18" s="77">
        <v>0</v>
      </c>
      <c r="F18" s="77">
        <v>10000</v>
      </c>
    </row>
    <row r="19" spans="1:6" s="44" customFormat="1" ht="24.95" customHeight="1">
      <c r="A19" s="47">
        <v>30216</v>
      </c>
      <c r="B19" s="48"/>
      <c r="C19" s="73" t="s">
        <v>118</v>
      </c>
      <c r="D19" s="77">
        <v>40000</v>
      </c>
      <c r="E19" s="77">
        <v>0</v>
      </c>
      <c r="F19" s="77">
        <v>40000</v>
      </c>
    </row>
    <row r="20" spans="1:6" s="44" customFormat="1" ht="24.95" customHeight="1">
      <c r="A20" s="47">
        <v>30217</v>
      </c>
      <c r="B20" s="48"/>
      <c r="C20" s="73" t="s">
        <v>132</v>
      </c>
      <c r="D20" s="77">
        <v>5000</v>
      </c>
      <c r="E20" s="77">
        <v>0</v>
      </c>
      <c r="F20" s="77">
        <v>5000</v>
      </c>
    </row>
    <row r="21" spans="1:6" s="44" customFormat="1" ht="24.95" customHeight="1">
      <c r="A21" s="47">
        <v>30229</v>
      </c>
      <c r="B21" s="48"/>
      <c r="C21" s="73" t="s">
        <v>139</v>
      </c>
      <c r="D21" s="77">
        <v>36608</v>
      </c>
      <c r="E21" s="77"/>
      <c r="F21" s="77">
        <v>36608</v>
      </c>
    </row>
    <row r="22" spans="1:6" s="44" customFormat="1" ht="24.95" customHeight="1">
      <c r="A22" s="47">
        <v>303</v>
      </c>
      <c r="B22" s="48"/>
      <c r="C22" s="73" t="s">
        <v>143</v>
      </c>
      <c r="D22" s="77">
        <f>SUM(D23:D25)</f>
        <v>602884</v>
      </c>
      <c r="E22" s="77">
        <f>SUM(E23:E25)</f>
        <v>602884</v>
      </c>
      <c r="F22" s="77">
        <v>0</v>
      </c>
    </row>
    <row r="23" spans="1:6" s="44" customFormat="1" ht="30" customHeight="1">
      <c r="A23" s="47">
        <v>30302</v>
      </c>
      <c r="B23" s="48"/>
      <c r="C23" s="73" t="s">
        <v>117</v>
      </c>
      <c r="D23" s="10">
        <v>501876</v>
      </c>
      <c r="E23" s="10">
        <v>501876</v>
      </c>
      <c r="F23" s="77">
        <v>0</v>
      </c>
    </row>
    <row r="24" spans="1:6" s="44" customFormat="1" ht="29.25" customHeight="1">
      <c r="A24" s="47">
        <v>30306</v>
      </c>
      <c r="B24" s="48"/>
      <c r="C24" s="73" t="s">
        <v>116</v>
      </c>
      <c r="D24" s="77">
        <v>100000</v>
      </c>
      <c r="E24" s="77">
        <v>100000</v>
      </c>
      <c r="F24" s="77">
        <v>0</v>
      </c>
    </row>
    <row r="25" spans="1:6" s="44" customFormat="1" ht="29.25" customHeight="1">
      <c r="A25" s="47">
        <v>30314</v>
      </c>
      <c r="B25" s="48"/>
      <c r="C25" s="73" t="s">
        <v>140</v>
      </c>
      <c r="D25" s="77">
        <v>1008</v>
      </c>
      <c r="E25" s="77">
        <v>1008</v>
      </c>
      <c r="F25" s="77">
        <v>0</v>
      </c>
    </row>
    <row r="26" spans="1:6" s="45" customFormat="1" ht="29.25" customHeight="1">
      <c r="A26" s="47"/>
      <c r="B26" s="48"/>
      <c r="C26" s="73" t="s">
        <v>133</v>
      </c>
      <c r="D26" s="77">
        <f>D22+D11+D8</f>
        <v>5191329.4000000004</v>
      </c>
      <c r="E26" s="77">
        <f>E22+E8</f>
        <v>4551721.4000000004</v>
      </c>
      <c r="F26" s="77">
        <f>F22+F11+F8</f>
        <v>639608</v>
      </c>
    </row>
  </sheetData>
  <mergeCells count="9">
    <mergeCell ref="C6:C7"/>
    <mergeCell ref="D6:D7"/>
    <mergeCell ref="A2:C2"/>
    <mergeCell ref="A3:F3"/>
    <mergeCell ref="A5:C5"/>
    <mergeCell ref="D5:F5"/>
    <mergeCell ref="E6:E7"/>
    <mergeCell ref="F6:F7"/>
    <mergeCell ref="A6:B6"/>
  </mergeCells>
  <phoneticPr fontId="7" type="noConversion"/>
  <pageMargins left="0.75" right="0.75" top="1" bottom="0.47" header="0.5" footer="0.2800000000000000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6"/>
  <sheetViews>
    <sheetView showGridLines="0" workbookViewId="0">
      <selection activeCell="D8" sqref="D8"/>
    </sheetView>
  </sheetViews>
  <sheetFormatPr defaultRowHeight="14.25"/>
  <cols>
    <col min="1" max="1" width="9.375" style="18" customWidth="1"/>
    <col min="2" max="2" width="6.875" style="18" customWidth="1"/>
    <col min="3" max="3" width="9.875" style="18" customWidth="1"/>
    <col min="4" max="4" width="8.5" style="18" customWidth="1"/>
    <col min="5" max="5" width="11" style="18" customWidth="1"/>
    <col min="6" max="6" width="7.875" style="18" customWidth="1"/>
    <col min="7" max="7" width="9.375" style="18" customWidth="1"/>
    <col min="8" max="8" width="6.875" style="18" customWidth="1"/>
    <col min="9" max="9" width="11.625" style="18" customWidth="1"/>
    <col min="10" max="10" width="10.875" style="18" customWidth="1"/>
    <col min="11" max="11" width="12.625" style="18" customWidth="1"/>
    <col min="12" max="12" width="9.75" style="18" customWidth="1"/>
    <col min="13" max="16384" width="9" style="18"/>
  </cols>
  <sheetData>
    <row r="1" spans="1:12" s="16" customFormat="1" ht="14.25" customHeight="1">
      <c r="A1" s="19" t="s">
        <v>51</v>
      </c>
      <c r="K1" s="41"/>
      <c r="L1" s="26"/>
    </row>
    <row r="2" spans="1:12" ht="15.75" customHeight="1">
      <c r="A2" s="121"/>
      <c r="B2" s="122"/>
      <c r="C2" s="121"/>
      <c r="D2" s="122"/>
      <c r="K2" s="42"/>
      <c r="L2" s="43"/>
    </row>
    <row r="3" spans="1:12" ht="42.75" customHeight="1">
      <c r="A3" s="102" t="s">
        <v>52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ht="27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123" t="s">
        <v>2</v>
      </c>
      <c r="L4" s="124"/>
    </row>
    <row r="5" spans="1:12" ht="31.5" customHeight="1">
      <c r="A5" s="119" t="s">
        <v>136</v>
      </c>
      <c r="B5" s="119"/>
      <c r="C5" s="119"/>
      <c r="D5" s="119"/>
      <c r="E5" s="119"/>
      <c r="F5" s="119"/>
      <c r="G5" s="120" t="s">
        <v>137</v>
      </c>
      <c r="H5" s="119"/>
      <c r="I5" s="119"/>
      <c r="J5" s="119"/>
      <c r="K5" s="119"/>
      <c r="L5" s="119"/>
    </row>
    <row r="6" spans="1:12" ht="31.5" customHeight="1">
      <c r="A6" s="137" t="s">
        <v>48</v>
      </c>
      <c r="B6" s="137" t="s">
        <v>53</v>
      </c>
      <c r="C6" s="119" t="s">
        <v>54</v>
      </c>
      <c r="D6" s="119"/>
      <c r="E6" s="119"/>
      <c r="F6" s="137" t="s">
        <v>55</v>
      </c>
      <c r="G6" s="137" t="s">
        <v>48</v>
      </c>
      <c r="H6" s="137" t="s">
        <v>53</v>
      </c>
      <c r="I6" s="119" t="s">
        <v>54</v>
      </c>
      <c r="J6" s="119"/>
      <c r="K6" s="119"/>
      <c r="L6" s="137" t="s">
        <v>55</v>
      </c>
    </row>
    <row r="7" spans="1:12" ht="31.5" customHeight="1">
      <c r="A7" s="138"/>
      <c r="B7" s="138" t="s">
        <v>53</v>
      </c>
      <c r="C7" s="40" t="s">
        <v>38</v>
      </c>
      <c r="D7" s="40" t="s">
        <v>56</v>
      </c>
      <c r="E7" s="40" t="s">
        <v>57</v>
      </c>
      <c r="F7" s="138"/>
      <c r="G7" s="138" t="s">
        <v>48</v>
      </c>
      <c r="H7" s="138" t="s">
        <v>53</v>
      </c>
      <c r="I7" s="40" t="s">
        <v>38</v>
      </c>
      <c r="J7" s="40" t="s">
        <v>56</v>
      </c>
      <c r="K7" s="40" t="s">
        <v>57</v>
      </c>
      <c r="L7" s="138"/>
    </row>
    <row r="8" spans="1:12" s="17" customFormat="1" ht="31.5" customHeight="1">
      <c r="A8" s="31">
        <v>5000</v>
      </c>
      <c r="B8" s="31">
        <v>0</v>
      </c>
      <c r="C8" s="31">
        <v>0</v>
      </c>
      <c r="D8" s="31">
        <v>0</v>
      </c>
      <c r="E8" s="31">
        <v>0</v>
      </c>
      <c r="F8" s="31">
        <v>5000</v>
      </c>
      <c r="G8" s="31">
        <f>I8+L8</f>
        <v>120000</v>
      </c>
      <c r="H8" s="31">
        <v>0</v>
      </c>
      <c r="I8" s="31">
        <v>115000</v>
      </c>
      <c r="J8" s="69">
        <v>0</v>
      </c>
      <c r="K8" s="31">
        <v>115000</v>
      </c>
      <c r="L8" s="31">
        <v>5000</v>
      </c>
    </row>
    <row r="9" spans="1:12" ht="27" customHeight="1">
      <c r="A9" s="134" t="s">
        <v>58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6"/>
    </row>
    <row r="10" spans="1:12">
      <c r="A10" s="125" t="s">
        <v>145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7"/>
    </row>
    <row r="11" spans="1:12">
      <c r="A11" s="128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30"/>
    </row>
    <row r="12" spans="1:12">
      <c r="A12" s="128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30"/>
    </row>
    <row r="13" spans="1:12">
      <c r="A13" s="128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30"/>
    </row>
    <row r="14" spans="1:12">
      <c r="A14" s="128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30"/>
    </row>
    <row r="15" spans="1:12">
      <c r="A15" s="128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30"/>
    </row>
    <row r="16" spans="1:12">
      <c r="A16" s="131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3"/>
    </row>
  </sheetData>
  <mergeCells count="16">
    <mergeCell ref="A10:L16"/>
    <mergeCell ref="C6:E6"/>
    <mergeCell ref="I6:K6"/>
    <mergeCell ref="A9:L9"/>
    <mergeCell ref="A6:A7"/>
    <mergeCell ref="B6:B7"/>
    <mergeCell ref="F6:F7"/>
    <mergeCell ref="G6:G7"/>
    <mergeCell ref="H6:H7"/>
    <mergeCell ref="L6:L7"/>
    <mergeCell ref="A5:F5"/>
    <mergeCell ref="G5:L5"/>
    <mergeCell ref="A2:B2"/>
    <mergeCell ref="C2:D2"/>
    <mergeCell ref="A3:L3"/>
    <mergeCell ref="K4:L4"/>
  </mergeCells>
  <phoneticPr fontId="7" type="noConversion"/>
  <pageMargins left="0.74791666666666701" right="0.74791666666666701" top="0.98402777777777795" bottom="0.98402777777777795" header="0.51180555555555596" footer="0.51180555555555596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0"/>
  <sheetViews>
    <sheetView showGridLines="0" topLeftCell="A13" workbookViewId="0">
      <selection activeCell="G22" sqref="G22"/>
    </sheetView>
  </sheetViews>
  <sheetFormatPr defaultRowHeight="14.25"/>
  <cols>
    <col min="1" max="3" width="6.875" style="18" customWidth="1"/>
    <col min="4" max="4" width="14" style="18" customWidth="1"/>
    <col min="5" max="5" width="15.75" style="18" customWidth="1"/>
    <col min="6" max="7" width="14.875" style="18" customWidth="1"/>
    <col min="8" max="16384" width="9" style="18"/>
  </cols>
  <sheetData>
    <row r="1" spans="1:7" s="16" customFormat="1" ht="14.25" customHeight="1">
      <c r="A1" s="19" t="s">
        <v>59</v>
      </c>
      <c r="B1" s="4"/>
      <c r="C1" s="4"/>
      <c r="G1" s="26"/>
    </row>
    <row r="2" spans="1:7" ht="14.25" customHeight="1">
      <c r="A2" s="121"/>
      <c r="B2" s="121"/>
      <c r="C2" s="121"/>
      <c r="D2" s="121"/>
      <c r="E2" s="121"/>
      <c r="G2" s="27"/>
    </row>
    <row r="3" spans="1:7" ht="40.5" customHeight="1">
      <c r="A3" s="102" t="s">
        <v>60</v>
      </c>
      <c r="B3" s="102"/>
      <c r="C3" s="102"/>
      <c r="D3" s="102"/>
      <c r="E3" s="102"/>
      <c r="F3" s="102"/>
      <c r="G3" s="102"/>
    </row>
    <row r="4" spans="1:7" ht="40.5" customHeight="1">
      <c r="A4" s="21"/>
      <c r="B4" s="21"/>
      <c r="C4" s="21"/>
      <c r="D4" s="21"/>
      <c r="E4" s="21"/>
      <c r="F4" s="21"/>
      <c r="G4" s="9" t="s">
        <v>2</v>
      </c>
    </row>
    <row r="5" spans="1:7" ht="40.5" customHeight="1">
      <c r="A5" s="143" t="s">
        <v>35</v>
      </c>
      <c r="B5" s="144"/>
      <c r="C5" s="144"/>
      <c r="D5" s="145"/>
      <c r="E5" s="105" t="s">
        <v>61</v>
      </c>
      <c r="F5" s="105"/>
      <c r="G5" s="105"/>
    </row>
    <row r="6" spans="1:7" ht="35.25" customHeight="1">
      <c r="A6" s="146" t="s">
        <v>36</v>
      </c>
      <c r="B6" s="124"/>
      <c r="C6" s="147"/>
      <c r="D6" s="142" t="s">
        <v>37</v>
      </c>
      <c r="E6" s="108" t="s">
        <v>48</v>
      </c>
      <c r="F6" s="108" t="s">
        <v>39</v>
      </c>
      <c r="G6" s="108" t="s">
        <v>40</v>
      </c>
    </row>
    <row r="7" spans="1:7" s="17" customFormat="1" ht="35.25" customHeight="1">
      <c r="A7" s="36" t="s">
        <v>42</v>
      </c>
      <c r="B7" s="36" t="s">
        <v>41</v>
      </c>
      <c r="C7" s="36" t="s">
        <v>43</v>
      </c>
      <c r="D7" s="109"/>
      <c r="E7" s="109"/>
      <c r="F7" s="109"/>
      <c r="G7" s="109"/>
    </row>
    <row r="8" spans="1:7" s="17" customFormat="1" ht="35.25" customHeight="1">
      <c r="A8" s="37"/>
      <c r="B8" s="38"/>
      <c r="C8" s="39"/>
      <c r="D8" s="11"/>
      <c r="E8" s="11">
        <v>0</v>
      </c>
      <c r="F8" s="11">
        <v>0</v>
      </c>
      <c r="G8" s="11">
        <v>0</v>
      </c>
    </row>
    <row r="9" spans="1:7" s="17" customFormat="1" ht="35.25" customHeight="1">
      <c r="A9" s="37"/>
      <c r="B9" s="38"/>
      <c r="C9" s="39"/>
      <c r="D9" s="11"/>
      <c r="E9" s="11">
        <v>0</v>
      </c>
      <c r="F9" s="11"/>
      <c r="G9" s="11"/>
    </row>
    <row r="10" spans="1:7" s="17" customFormat="1" ht="35.25" customHeight="1">
      <c r="A10" s="37"/>
      <c r="B10" s="38"/>
      <c r="C10" s="39"/>
      <c r="D10" s="11"/>
      <c r="E10" s="11">
        <v>0</v>
      </c>
      <c r="F10" s="11"/>
      <c r="G10" s="11"/>
    </row>
    <row r="11" spans="1:7" s="17" customFormat="1" ht="35.25" customHeight="1">
      <c r="A11" s="37"/>
      <c r="B11" s="38"/>
      <c r="C11" s="39"/>
      <c r="D11" s="11"/>
      <c r="E11" s="11">
        <v>0</v>
      </c>
      <c r="F11" s="11"/>
      <c r="G11" s="11"/>
    </row>
    <row r="12" spans="1:7" s="17" customFormat="1" ht="35.25" customHeight="1">
      <c r="A12" s="37"/>
      <c r="B12" s="38"/>
      <c r="C12" s="39"/>
      <c r="D12" s="11"/>
      <c r="E12" s="11">
        <v>0</v>
      </c>
      <c r="F12" s="11"/>
      <c r="G12" s="11"/>
    </row>
    <row r="13" spans="1:7" s="17" customFormat="1" ht="35.25" customHeight="1">
      <c r="A13" s="37"/>
      <c r="B13" s="38"/>
      <c r="C13" s="39"/>
      <c r="D13" s="11"/>
      <c r="E13" s="11">
        <v>0</v>
      </c>
      <c r="F13" s="11"/>
      <c r="G13" s="11"/>
    </row>
    <row r="14" spans="1:7" s="17" customFormat="1" ht="35.25" customHeight="1">
      <c r="A14" s="37"/>
      <c r="B14" s="38"/>
      <c r="C14" s="39"/>
      <c r="D14" s="11"/>
      <c r="E14" s="11">
        <v>0</v>
      </c>
      <c r="F14" s="11"/>
      <c r="G14" s="11"/>
    </row>
    <row r="15" spans="1:7" s="17" customFormat="1" ht="35.25" customHeight="1">
      <c r="A15" s="37"/>
      <c r="B15" s="38"/>
      <c r="C15" s="39"/>
      <c r="D15" s="11"/>
      <c r="E15" s="11">
        <v>0</v>
      </c>
      <c r="F15" s="11"/>
      <c r="G15" s="11"/>
    </row>
    <row r="16" spans="1:7" s="17" customFormat="1" ht="35.25" customHeight="1">
      <c r="A16" s="37"/>
      <c r="B16" s="38"/>
      <c r="C16" s="39"/>
      <c r="D16" s="11"/>
      <c r="E16" s="11">
        <v>0</v>
      </c>
      <c r="F16" s="11"/>
      <c r="G16" s="11"/>
    </row>
    <row r="17" spans="1:7" s="17" customFormat="1" ht="35.25" customHeight="1">
      <c r="A17" s="37"/>
      <c r="B17" s="38"/>
      <c r="C17" s="39"/>
      <c r="D17" s="11"/>
      <c r="E17" s="11">
        <v>0</v>
      </c>
      <c r="F17" s="11"/>
      <c r="G17" s="11"/>
    </row>
    <row r="18" spans="1:7" s="17" customFormat="1" ht="35.25" customHeight="1">
      <c r="A18" s="37"/>
      <c r="B18" s="38"/>
      <c r="C18" s="39"/>
      <c r="D18" s="11"/>
      <c r="E18" s="11">
        <v>0</v>
      </c>
      <c r="F18" s="11"/>
      <c r="G18" s="11"/>
    </row>
    <row r="19" spans="1:7" s="17" customFormat="1" ht="35.25" customHeight="1">
      <c r="A19" s="37"/>
      <c r="B19" s="38"/>
      <c r="C19" s="39"/>
      <c r="D19" s="11"/>
      <c r="E19" s="11">
        <v>0</v>
      </c>
      <c r="F19" s="11"/>
      <c r="G19" s="11"/>
    </row>
    <row r="20" spans="1:7" ht="35.25" customHeight="1">
      <c r="A20" s="139"/>
      <c r="B20" s="140"/>
      <c r="C20" s="141"/>
      <c r="D20" s="24" t="s">
        <v>48</v>
      </c>
      <c r="E20" s="11">
        <v>0</v>
      </c>
      <c r="F20" s="25">
        <v>0</v>
      </c>
      <c r="G20" s="25">
        <v>0</v>
      </c>
    </row>
  </sheetData>
  <mergeCells count="10">
    <mergeCell ref="A20:C20"/>
    <mergeCell ref="D6:D7"/>
    <mergeCell ref="E6:E7"/>
    <mergeCell ref="A2:E2"/>
    <mergeCell ref="A3:G3"/>
    <mergeCell ref="A5:D5"/>
    <mergeCell ref="E5:G5"/>
    <mergeCell ref="F6:F7"/>
    <mergeCell ref="G6:G7"/>
    <mergeCell ref="A6:C6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6"/>
  <sheetViews>
    <sheetView showGridLines="0" topLeftCell="A10" workbookViewId="0">
      <selection activeCell="B27" sqref="B27"/>
    </sheetView>
  </sheetViews>
  <sheetFormatPr defaultRowHeight="14.25"/>
  <cols>
    <col min="1" max="1" width="32.125" style="18" customWidth="1"/>
    <col min="2" max="2" width="11.625" style="18" customWidth="1"/>
    <col min="3" max="3" width="24.75" style="18" customWidth="1"/>
    <col min="4" max="4" width="12.5" style="18" customWidth="1"/>
    <col min="5" max="16384" width="9" style="18"/>
  </cols>
  <sheetData>
    <row r="1" spans="1:4" s="16" customFormat="1" ht="14.25" customHeight="1">
      <c r="A1" s="19" t="s">
        <v>62</v>
      </c>
      <c r="D1" s="26"/>
    </row>
    <row r="2" spans="1:4" ht="17.25" customHeight="1">
      <c r="A2" s="148"/>
      <c r="B2" s="149"/>
      <c r="D2" s="27"/>
    </row>
    <row r="3" spans="1:4" ht="28.5" customHeight="1">
      <c r="A3" s="102" t="s">
        <v>63</v>
      </c>
      <c r="B3" s="102"/>
      <c r="C3" s="102"/>
      <c r="D3" s="102"/>
    </row>
    <row r="4" spans="1:4" ht="28.5" customHeight="1">
      <c r="A4" s="21"/>
      <c r="B4" s="21"/>
      <c r="C4" s="21"/>
      <c r="D4" s="9" t="s">
        <v>2</v>
      </c>
    </row>
    <row r="5" spans="1:4" s="3" customFormat="1" ht="26.1" customHeight="1">
      <c r="A5" s="103" t="s">
        <v>64</v>
      </c>
      <c r="B5" s="104"/>
      <c r="C5" s="103" t="s">
        <v>65</v>
      </c>
      <c r="D5" s="104"/>
    </row>
    <row r="6" spans="1:4" ht="26.1" customHeight="1">
      <c r="A6" s="10" t="s">
        <v>5</v>
      </c>
      <c r="B6" s="10" t="s">
        <v>6</v>
      </c>
      <c r="C6" s="10" t="s">
        <v>5</v>
      </c>
      <c r="D6" s="10" t="s">
        <v>6</v>
      </c>
    </row>
    <row r="7" spans="1:4" s="2" customFormat="1" ht="26.1" customHeight="1">
      <c r="A7" s="28" t="s">
        <v>66</v>
      </c>
      <c r="B7" s="14">
        <f>B8+B9</f>
        <v>5191329.4000000004</v>
      </c>
      <c r="C7" s="28" t="s">
        <v>67</v>
      </c>
      <c r="D7" s="14"/>
    </row>
    <row r="8" spans="1:4" s="2" customFormat="1" ht="26.1" customHeight="1">
      <c r="A8" s="28" t="s">
        <v>68</v>
      </c>
      <c r="B8" s="14">
        <v>5191329.4000000004</v>
      </c>
      <c r="C8" s="28" t="s">
        <v>69</v>
      </c>
      <c r="D8" s="14">
        <v>4688445.4000000004</v>
      </c>
    </row>
    <row r="9" spans="1:4" s="2" customFormat="1" ht="26.1" customHeight="1">
      <c r="A9" s="29" t="s">
        <v>11</v>
      </c>
      <c r="B9" s="14"/>
      <c r="C9" s="28" t="s">
        <v>70</v>
      </c>
      <c r="D9" s="14"/>
    </row>
    <row r="10" spans="1:4" s="2" customFormat="1" ht="26.1" customHeight="1">
      <c r="A10" s="28" t="s">
        <v>13</v>
      </c>
      <c r="B10" s="14"/>
      <c r="C10" s="28" t="s">
        <v>71</v>
      </c>
      <c r="D10" s="14"/>
    </row>
    <row r="11" spans="1:4" s="2" customFormat="1" ht="26.1" customHeight="1">
      <c r="A11" s="28" t="s">
        <v>72</v>
      </c>
      <c r="B11" s="14"/>
      <c r="C11" s="28" t="s">
        <v>73</v>
      </c>
      <c r="D11" s="14"/>
    </row>
    <row r="12" spans="1:4" s="2" customFormat="1" ht="26.1" customHeight="1">
      <c r="A12" s="28" t="s">
        <v>74</v>
      </c>
      <c r="B12" s="14"/>
      <c r="C12" s="28" t="s">
        <v>75</v>
      </c>
      <c r="D12" s="14">
        <v>502884</v>
      </c>
    </row>
    <row r="13" spans="1:4" s="2" customFormat="1" ht="26.1" customHeight="1">
      <c r="A13" s="28" t="s">
        <v>76</v>
      </c>
      <c r="B13" s="14"/>
      <c r="C13" s="28" t="s">
        <v>77</v>
      </c>
      <c r="D13" s="14"/>
    </row>
    <row r="14" spans="1:4" s="17" customFormat="1" ht="26.1" customHeight="1">
      <c r="A14" s="30"/>
      <c r="B14" s="31"/>
      <c r="C14" s="28" t="s">
        <v>78</v>
      </c>
      <c r="D14" s="31"/>
    </row>
    <row r="15" spans="1:4" s="17" customFormat="1" ht="26.1" customHeight="1">
      <c r="A15" s="32"/>
      <c r="B15" s="31"/>
      <c r="C15" s="28" t="s">
        <v>79</v>
      </c>
      <c r="D15" s="31"/>
    </row>
    <row r="16" spans="1:4" s="17" customFormat="1" ht="26.1" customHeight="1">
      <c r="A16" s="32"/>
      <c r="B16" s="31"/>
      <c r="C16" s="33" t="s">
        <v>80</v>
      </c>
      <c r="D16" s="31"/>
    </row>
    <row r="17" spans="1:4" s="17" customFormat="1" ht="26.1" customHeight="1">
      <c r="A17" s="32"/>
      <c r="B17" s="31"/>
      <c r="C17" s="28" t="s">
        <v>81</v>
      </c>
      <c r="D17" s="31"/>
    </row>
    <row r="18" spans="1:4" s="17" customFormat="1" ht="26.1" customHeight="1">
      <c r="A18" s="32"/>
      <c r="B18" s="31"/>
      <c r="C18" s="28" t="s">
        <v>82</v>
      </c>
      <c r="D18" s="31"/>
    </row>
    <row r="19" spans="1:4" s="17" customFormat="1" ht="26.1" customHeight="1">
      <c r="A19" s="34"/>
      <c r="B19" s="32"/>
      <c r="C19" s="28" t="s">
        <v>83</v>
      </c>
      <c r="D19" s="31"/>
    </row>
    <row r="20" spans="1:4" s="17" customFormat="1" ht="26.1" customHeight="1">
      <c r="A20" s="34"/>
      <c r="B20" s="32"/>
      <c r="C20" s="28" t="s">
        <v>84</v>
      </c>
      <c r="D20" s="31"/>
    </row>
    <row r="21" spans="1:4" s="17" customFormat="1" ht="26.1" customHeight="1">
      <c r="A21" s="34"/>
      <c r="B21" s="32"/>
      <c r="C21" s="28" t="s">
        <v>85</v>
      </c>
      <c r="D21" s="31"/>
    </row>
    <row r="22" spans="1:4" s="17" customFormat="1" ht="26.1" customHeight="1">
      <c r="A22" s="34"/>
      <c r="B22" s="32"/>
      <c r="C22" s="28" t="s">
        <v>86</v>
      </c>
      <c r="D22" s="31"/>
    </row>
    <row r="23" spans="1:4" s="17" customFormat="1" ht="26.1" customHeight="1">
      <c r="A23" s="34"/>
      <c r="B23" s="32"/>
      <c r="C23" s="28" t="s">
        <v>87</v>
      </c>
      <c r="D23" s="31"/>
    </row>
    <row r="24" spans="1:4" s="17" customFormat="1" ht="26.1" customHeight="1">
      <c r="A24" s="34"/>
      <c r="B24" s="32"/>
      <c r="C24" s="28" t="s">
        <v>88</v>
      </c>
      <c r="D24" s="31"/>
    </row>
    <row r="25" spans="1:4" s="17" customFormat="1" ht="26.1" customHeight="1">
      <c r="A25" s="34"/>
      <c r="B25" s="32"/>
      <c r="C25" s="35" t="s">
        <v>30</v>
      </c>
      <c r="D25" s="31"/>
    </row>
    <row r="26" spans="1:4" s="17" customFormat="1" ht="26.1" customHeight="1">
      <c r="A26" s="28" t="s">
        <v>89</v>
      </c>
      <c r="B26" s="14">
        <f>B7+B10+B11+B12+B13</f>
        <v>5191329.4000000004</v>
      </c>
      <c r="C26" s="28" t="s">
        <v>90</v>
      </c>
      <c r="D26" s="31">
        <f>SUM(D8:D25)</f>
        <v>5191329.4000000004</v>
      </c>
    </row>
  </sheetData>
  <mergeCells count="4">
    <mergeCell ref="A2:B2"/>
    <mergeCell ref="A3:D3"/>
    <mergeCell ref="A5:B5"/>
    <mergeCell ref="C5:D5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5"/>
  <sheetViews>
    <sheetView showGridLines="0" workbookViewId="0">
      <selection activeCell="E10" sqref="E10:E11"/>
    </sheetView>
  </sheetViews>
  <sheetFormatPr defaultRowHeight="14.25"/>
  <cols>
    <col min="1" max="2" width="4.25" style="18" customWidth="1"/>
    <col min="3" max="3" width="3.125" style="18" customWidth="1"/>
    <col min="4" max="4" width="9.875" style="18" customWidth="1"/>
    <col min="5" max="5" width="11.75" style="18" customWidth="1"/>
    <col min="6" max="6" width="11.125" style="18" customWidth="1"/>
    <col min="7" max="7" width="13.125" style="18" customWidth="1"/>
    <col min="8" max="8" width="8.375" style="18" customWidth="1"/>
    <col min="9" max="9" width="3.625" style="18" customWidth="1"/>
    <col min="10" max="10" width="4.875" style="18" customWidth="1"/>
    <col min="11" max="11" width="4.375" style="18" customWidth="1"/>
    <col min="12" max="12" width="2.75" style="18" customWidth="1"/>
    <col min="13" max="16384" width="9" style="18"/>
  </cols>
  <sheetData>
    <row r="1" spans="1:12" s="16" customFormat="1" ht="12.75" customHeight="1">
      <c r="A1" s="19" t="s">
        <v>91</v>
      </c>
      <c r="B1" s="19"/>
      <c r="C1" s="19"/>
      <c r="L1" s="26"/>
    </row>
    <row r="2" spans="1:12" ht="14.25" customHeight="1">
      <c r="A2" s="148"/>
      <c r="B2" s="148"/>
      <c r="C2" s="148"/>
      <c r="D2" s="149"/>
      <c r="E2" s="20"/>
      <c r="L2" s="27"/>
    </row>
    <row r="3" spans="1:12" ht="36" customHeight="1">
      <c r="A3" s="102" t="s">
        <v>92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ht="24.75" customHeight="1">
      <c r="A4" s="21"/>
      <c r="B4" s="21"/>
      <c r="C4" s="21"/>
      <c r="D4" s="21"/>
      <c r="E4" s="8"/>
      <c r="F4" s="21"/>
      <c r="G4" s="21"/>
      <c r="H4" s="21"/>
      <c r="I4" s="8"/>
      <c r="J4" s="8"/>
      <c r="K4" s="156" t="s">
        <v>2</v>
      </c>
      <c r="L4" s="157"/>
    </row>
    <row r="5" spans="1:12" ht="36.75" customHeight="1">
      <c r="A5" s="105" t="s">
        <v>35</v>
      </c>
      <c r="B5" s="105"/>
      <c r="C5" s="105"/>
      <c r="D5" s="105"/>
      <c r="E5" s="137" t="s">
        <v>48</v>
      </c>
      <c r="F5" s="134" t="s">
        <v>93</v>
      </c>
      <c r="G5" s="135"/>
      <c r="H5" s="136"/>
      <c r="I5" s="137" t="s">
        <v>94</v>
      </c>
      <c r="J5" s="137" t="s">
        <v>95</v>
      </c>
      <c r="K5" s="137" t="s">
        <v>96</v>
      </c>
      <c r="L5" s="137" t="s">
        <v>97</v>
      </c>
    </row>
    <row r="6" spans="1:12" ht="25.5" customHeight="1">
      <c r="A6" s="134" t="s">
        <v>36</v>
      </c>
      <c r="B6" s="106"/>
      <c r="C6" s="107"/>
      <c r="D6" s="137" t="s">
        <v>37</v>
      </c>
      <c r="E6" s="154"/>
      <c r="F6" s="137" t="s">
        <v>38</v>
      </c>
      <c r="G6" s="137" t="s">
        <v>98</v>
      </c>
      <c r="H6" s="137" t="s">
        <v>99</v>
      </c>
      <c r="I6" s="154"/>
      <c r="J6" s="154"/>
      <c r="K6" s="154"/>
      <c r="L6" s="154"/>
    </row>
    <row r="7" spans="1:12" s="17" customFormat="1" ht="32.25" customHeight="1">
      <c r="A7" s="22" t="s">
        <v>42</v>
      </c>
      <c r="B7" s="22" t="s">
        <v>41</v>
      </c>
      <c r="C7" s="22" t="s">
        <v>43</v>
      </c>
      <c r="D7" s="153"/>
      <c r="E7" s="153"/>
      <c r="F7" s="155"/>
      <c r="G7" s="109"/>
      <c r="H7" s="109"/>
      <c r="I7" s="153"/>
      <c r="J7" s="153"/>
      <c r="K7" s="153"/>
      <c r="L7" s="153"/>
    </row>
    <row r="8" spans="1:12" s="17" customFormat="1" ht="32.25" customHeight="1">
      <c r="A8" s="23"/>
      <c r="B8" s="56" t="s">
        <v>102</v>
      </c>
      <c r="C8" s="57"/>
      <c r="D8" s="71" t="s">
        <v>109</v>
      </c>
      <c r="E8" s="14">
        <v>4688445.4000000004</v>
      </c>
      <c r="F8" s="14">
        <v>4688445.4000000004</v>
      </c>
      <c r="G8" s="14">
        <v>4688445.4000000004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</row>
    <row r="9" spans="1:12" s="17" customFormat="1" ht="24" customHeight="1">
      <c r="A9" s="23"/>
      <c r="B9" s="56" t="s">
        <v>103</v>
      </c>
      <c r="C9" s="57"/>
      <c r="D9" s="72" t="s">
        <v>110</v>
      </c>
      <c r="E9" s="14">
        <v>4688445.4000000004</v>
      </c>
      <c r="F9" s="14">
        <v>4688445.4000000004</v>
      </c>
      <c r="G9" s="14">
        <v>4688445.4000000004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</row>
    <row r="10" spans="1:12" s="17" customFormat="1" ht="27" customHeight="1">
      <c r="A10" s="23"/>
      <c r="B10" s="56" t="s">
        <v>104</v>
      </c>
      <c r="C10" s="57"/>
      <c r="D10" s="71" t="s">
        <v>111</v>
      </c>
      <c r="E10" s="72">
        <v>4588445.4000000004</v>
      </c>
      <c r="F10" s="72">
        <v>4588445.4000000004</v>
      </c>
      <c r="G10" s="72">
        <v>4588445.4000000004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</row>
    <row r="11" spans="1:12" s="17" customFormat="1" ht="26.25" customHeight="1">
      <c r="A11" s="23"/>
      <c r="B11" s="56" t="s">
        <v>105</v>
      </c>
      <c r="C11" s="57"/>
      <c r="D11" s="71" t="s">
        <v>112</v>
      </c>
      <c r="E11" s="72">
        <v>100000</v>
      </c>
      <c r="F11" s="72">
        <v>100000</v>
      </c>
      <c r="G11" s="72">
        <v>100000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</row>
    <row r="12" spans="1:12" s="17" customFormat="1" ht="45" customHeight="1">
      <c r="A12" s="23"/>
      <c r="B12" s="56" t="s">
        <v>106</v>
      </c>
      <c r="C12" s="57"/>
      <c r="D12" s="71" t="s">
        <v>113</v>
      </c>
      <c r="E12" s="75">
        <v>502884</v>
      </c>
      <c r="F12" s="75">
        <v>502884</v>
      </c>
      <c r="G12" s="75">
        <v>502884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</row>
    <row r="13" spans="1:12" s="17" customFormat="1" ht="32.25" customHeight="1">
      <c r="A13" s="23"/>
      <c r="B13" s="56" t="s">
        <v>107</v>
      </c>
      <c r="C13" s="57"/>
      <c r="D13" s="71" t="s">
        <v>114</v>
      </c>
      <c r="E13" s="75">
        <v>502884</v>
      </c>
      <c r="F13" s="75">
        <v>502884</v>
      </c>
      <c r="G13" s="75">
        <v>502884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1:12" s="17" customFormat="1" ht="39" customHeight="1">
      <c r="A14" s="23"/>
      <c r="B14" s="56" t="s">
        <v>108</v>
      </c>
      <c r="C14" s="57"/>
      <c r="D14" s="71" t="s">
        <v>115</v>
      </c>
      <c r="E14" s="75">
        <v>502884</v>
      </c>
      <c r="F14" s="75">
        <v>502884</v>
      </c>
      <c r="G14" s="75">
        <v>502884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1:12" ht="32.25" customHeight="1">
      <c r="A15" s="150"/>
      <c r="B15" s="151"/>
      <c r="C15" s="152"/>
      <c r="D15" s="24" t="s">
        <v>48</v>
      </c>
      <c r="E15" s="74">
        <f>E8+E12</f>
        <v>5191329.4000000004</v>
      </c>
      <c r="F15" s="74">
        <f>F8+F12</f>
        <v>5191329.4000000004</v>
      </c>
      <c r="G15" s="74">
        <f>G8+G12</f>
        <v>5191329.4000000004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</sheetData>
  <mergeCells count="16">
    <mergeCell ref="H6:H7"/>
    <mergeCell ref="I5:I7"/>
    <mergeCell ref="J5:J7"/>
    <mergeCell ref="A2:D2"/>
    <mergeCell ref="A3:L3"/>
    <mergeCell ref="K4:L4"/>
    <mergeCell ref="A5:D5"/>
    <mergeCell ref="F5:H5"/>
    <mergeCell ref="L5:L7"/>
    <mergeCell ref="K5:K7"/>
    <mergeCell ref="G6:G7"/>
    <mergeCell ref="A15:C15"/>
    <mergeCell ref="D6:D7"/>
    <mergeCell ref="E5:E7"/>
    <mergeCell ref="F6:F7"/>
    <mergeCell ref="A6:C6"/>
  </mergeCells>
  <phoneticPr fontId="7" type="noConversion"/>
  <pageMargins left="0.62986111111111098" right="0.62986111111111098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4"/>
  <sheetViews>
    <sheetView showGridLines="0" tabSelected="1" workbookViewId="0">
      <selection activeCell="F8" sqref="F8"/>
    </sheetView>
  </sheetViews>
  <sheetFormatPr defaultRowHeight="14.25"/>
  <cols>
    <col min="1" max="3" width="6.125" style="3" customWidth="1"/>
    <col min="4" max="4" width="19.375" style="3" customWidth="1"/>
    <col min="5" max="5" width="13.125" style="3" customWidth="1"/>
    <col min="6" max="6" width="11.875" style="3" customWidth="1"/>
    <col min="7" max="7" width="14.375" style="3" customWidth="1"/>
    <col min="8" max="16384" width="9" style="3"/>
  </cols>
  <sheetData>
    <row r="1" spans="1:7" s="1" customFormat="1" ht="14.25" customHeight="1">
      <c r="A1" s="4" t="s">
        <v>100</v>
      </c>
      <c r="B1" s="4"/>
      <c r="C1" s="4"/>
      <c r="G1" s="5"/>
    </row>
    <row r="2" spans="1:7" ht="14.25" customHeight="1">
      <c r="D2" s="6"/>
      <c r="G2" s="7"/>
    </row>
    <row r="3" spans="1:7" ht="29.25" customHeight="1">
      <c r="A3" s="102" t="s">
        <v>101</v>
      </c>
      <c r="B3" s="102"/>
      <c r="C3" s="102"/>
      <c r="D3" s="102"/>
      <c r="E3" s="102"/>
      <c r="F3" s="102"/>
      <c r="G3" s="102"/>
    </row>
    <row r="4" spans="1:7" ht="29.25" customHeight="1">
      <c r="A4" s="8"/>
      <c r="B4" s="8"/>
      <c r="C4" s="8"/>
      <c r="D4" s="8"/>
      <c r="E4" s="8"/>
      <c r="F4" s="8"/>
      <c r="G4" s="9" t="s">
        <v>2</v>
      </c>
    </row>
    <row r="5" spans="1:7" ht="29.25" customHeight="1">
      <c r="A5" s="143" t="s">
        <v>35</v>
      </c>
      <c r="B5" s="144"/>
      <c r="C5" s="144"/>
      <c r="D5" s="145"/>
      <c r="E5" s="108" t="s">
        <v>48</v>
      </c>
      <c r="F5" s="142" t="s">
        <v>39</v>
      </c>
      <c r="G5" s="108" t="s">
        <v>40</v>
      </c>
    </row>
    <row r="6" spans="1:7" ht="27.75" customHeight="1">
      <c r="A6" s="103" t="s">
        <v>36</v>
      </c>
      <c r="B6" s="106"/>
      <c r="C6" s="107"/>
      <c r="D6" s="10" t="s">
        <v>37</v>
      </c>
      <c r="E6" s="109"/>
      <c r="F6" s="109" t="s">
        <v>39</v>
      </c>
      <c r="G6" s="158"/>
    </row>
    <row r="7" spans="1:7" s="2" customFormat="1" ht="27.75" customHeight="1">
      <c r="A7" s="12" t="s">
        <v>42</v>
      </c>
      <c r="B7" s="12" t="s">
        <v>41</v>
      </c>
      <c r="C7" s="12" t="s">
        <v>43</v>
      </c>
      <c r="D7" s="13"/>
      <c r="E7" s="74">
        <f>E8+E12</f>
        <v>5191329.4000000004</v>
      </c>
      <c r="F7" s="74">
        <f>F8+F12</f>
        <v>5191329.4000000004</v>
      </c>
      <c r="G7" s="74">
        <f>G8+G12</f>
        <v>0</v>
      </c>
    </row>
    <row r="8" spans="1:7" s="2" customFormat="1" ht="27.75" customHeight="1">
      <c r="A8" s="15"/>
      <c r="B8" s="56" t="s">
        <v>102</v>
      </c>
      <c r="C8" s="57"/>
      <c r="D8" s="68" t="s">
        <v>109</v>
      </c>
      <c r="E8" s="14">
        <f>E9</f>
        <v>4688445.4000000004</v>
      </c>
      <c r="F8" s="14">
        <f>F9</f>
        <v>4688445.4000000004</v>
      </c>
      <c r="G8" s="14">
        <v>0</v>
      </c>
    </row>
    <row r="9" spans="1:7" s="2" customFormat="1" ht="27.75" customHeight="1">
      <c r="A9" s="15"/>
      <c r="B9" s="56" t="s">
        <v>103</v>
      </c>
      <c r="C9" s="57"/>
      <c r="D9" s="68" t="s">
        <v>110</v>
      </c>
      <c r="E9" s="14">
        <f>E10+E11</f>
        <v>4688445.4000000004</v>
      </c>
      <c r="F9" s="14">
        <f>F10+F11</f>
        <v>4688445.4000000004</v>
      </c>
      <c r="G9" s="14">
        <v>0</v>
      </c>
    </row>
    <row r="10" spans="1:7" s="2" customFormat="1" ht="27.75" customHeight="1">
      <c r="A10" s="15"/>
      <c r="B10" s="56" t="s">
        <v>104</v>
      </c>
      <c r="C10" s="57"/>
      <c r="D10" s="68" t="s">
        <v>111</v>
      </c>
      <c r="E10" s="72">
        <v>4588445.4000000004</v>
      </c>
      <c r="F10" s="72">
        <v>4588445.4000000004</v>
      </c>
      <c r="G10" s="14">
        <v>0</v>
      </c>
    </row>
    <row r="11" spans="1:7" s="2" customFormat="1" ht="27.75" customHeight="1">
      <c r="A11" s="15"/>
      <c r="B11" s="56" t="s">
        <v>105</v>
      </c>
      <c r="C11" s="57"/>
      <c r="D11" s="68" t="s">
        <v>112</v>
      </c>
      <c r="E11" s="72">
        <v>100000</v>
      </c>
      <c r="F11" s="72">
        <v>100000</v>
      </c>
      <c r="G11" s="14">
        <v>0</v>
      </c>
    </row>
    <row r="12" spans="1:7" s="2" customFormat="1" ht="33" customHeight="1">
      <c r="A12" s="15"/>
      <c r="B12" s="56" t="s">
        <v>106</v>
      </c>
      <c r="C12" s="57"/>
      <c r="D12" s="68" t="s">
        <v>113</v>
      </c>
      <c r="E12" s="75">
        <f>E13</f>
        <v>502884</v>
      </c>
      <c r="F12" s="75">
        <v>502884</v>
      </c>
      <c r="G12" s="14">
        <v>0</v>
      </c>
    </row>
    <row r="13" spans="1:7" s="2" customFormat="1" ht="27.75" customHeight="1">
      <c r="A13" s="15"/>
      <c r="B13" s="56" t="s">
        <v>107</v>
      </c>
      <c r="C13" s="57"/>
      <c r="D13" s="68" t="s">
        <v>114</v>
      </c>
      <c r="E13" s="75">
        <f>E14</f>
        <v>502884</v>
      </c>
      <c r="F13" s="75">
        <f>F14</f>
        <v>502884</v>
      </c>
      <c r="G13" s="14">
        <v>0</v>
      </c>
    </row>
    <row r="14" spans="1:7" s="2" customFormat="1" ht="27.75" customHeight="1">
      <c r="A14" s="15"/>
      <c r="B14" s="56" t="s">
        <v>108</v>
      </c>
      <c r="C14" s="57"/>
      <c r="D14" s="68" t="s">
        <v>115</v>
      </c>
      <c r="E14" s="75">
        <v>502884</v>
      </c>
      <c r="F14" s="75">
        <v>502884</v>
      </c>
      <c r="G14" s="14">
        <v>0</v>
      </c>
    </row>
  </sheetData>
  <mergeCells count="6">
    <mergeCell ref="A3:G3"/>
    <mergeCell ref="A5:D5"/>
    <mergeCell ref="A6:C6"/>
    <mergeCell ref="E5:E6"/>
    <mergeCell ref="F5:F6"/>
    <mergeCell ref="G5:G6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编制说明</vt:lpstr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部门收支总表</vt:lpstr>
      <vt:lpstr>部门收入总表</vt:lpstr>
      <vt:lpstr>部门支出总表</vt:lpstr>
      <vt:lpstr>部门收入总表!Print_Area</vt:lpstr>
      <vt:lpstr>部门收支总表!Print_Area</vt:lpstr>
      <vt:lpstr>部门支出总表!Print_Area</vt:lpstr>
      <vt:lpstr>一般公共预算基本支出表!Print_Area</vt:lpstr>
      <vt:lpstr>一般公共预算支出表!Print_Area</vt:lpstr>
      <vt:lpstr>部门收入总表!Print_Titles</vt:lpstr>
      <vt:lpstr>部门收支总表!Print_Titles</vt:lpstr>
      <vt:lpstr>部门支出总表!Print_Titles</vt:lpstr>
      <vt:lpstr>'一般公共预算"三公"经费支出表'!Print_Titles</vt:lpstr>
      <vt:lpstr>一般公共预算基本支出表!Print_Titles</vt:lpstr>
      <vt:lpstr>一般公共预算支出表!Print_Titles</vt:lpstr>
      <vt:lpstr>政府性基金预算支出表!Print_Titles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2017-07-18T03:25:28Z</cp:lastPrinted>
  <dcterms:created xsi:type="dcterms:W3CDTF">2016-05-17T08:51:33Z</dcterms:created>
  <dcterms:modified xsi:type="dcterms:W3CDTF">2017-10-27T09:40:00Z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3868572</vt:i4>
  </property>
  <property fmtid="{D5CDD505-2E9C-101B-9397-08002B2CF9AE}" pid="3" name="KSOProductBuildVer">
    <vt:lpwstr>2052-9.1.0.4337</vt:lpwstr>
  </property>
</Properties>
</file>