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调整后4.13" sheetId="19" r:id="rId1"/>
    <sheet name="Sheet1" sheetId="20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</externalReferences>
  <definedNames>
    <definedName name="_??????">#REF!</definedName>
    <definedName name="___?">#REF!</definedName>
    <definedName name="_21114">#REF!</definedName>
    <definedName name="_Fill">#REF!</definedName>
    <definedName name="_xlnm._FilterDatabase" localSheetId="0" hidden="1">调整后4.13!$A$7:$Y$8</definedName>
    <definedName name="_Order1">255</definedName>
    <definedName name="_Order2">255</definedName>
    <definedName name="a">#REF!</definedName>
    <definedName name="aa">#REF!</definedName>
    <definedName name="as">#N/A</definedName>
    <definedName name="cost">#REF!</definedName>
    <definedName name="data">#REF!</definedName>
    <definedName name="Database" hidden="1">#REF!</definedName>
    <definedName name="database2">#REF!</definedName>
    <definedName name="database3">#REF!</definedName>
    <definedName name="dss">#REF!</definedName>
    <definedName name="E206.">#REF!</definedName>
    <definedName name="eee">#REF!</definedName>
    <definedName name="eve">#REF!</definedName>
    <definedName name="fff">#REF!</definedName>
    <definedName name="gxxe2003">'[1]P1012001'!$A$6:$E$117</definedName>
    <definedName name="gxxe20032">'[1]P1012001'!$A$6:$E$117</definedName>
    <definedName name="hhhh">#REF!</definedName>
    <definedName name="HWSheet">1</definedName>
    <definedName name="kkkk">#REF!</definedName>
    <definedName name="Module.Prix_SMC">#N/A</definedName>
    <definedName name="PRCGAAP">#REF!</definedName>
    <definedName name="PRCGAAP2">#REF!</definedName>
    <definedName name="Print_Area_MI">#REF!</definedName>
    <definedName name="_xlnm.Print_Titles" localSheetId="0">调整后4.13!$2:$5</definedName>
    <definedName name="rrrr">#REF!</definedName>
    <definedName name="s">#REF!</definedName>
    <definedName name="sfeggsafasfas">#REF!</definedName>
    <definedName name="ss">#REF!</definedName>
    <definedName name="ttt">#REF!</definedName>
    <definedName name="tttt">#REF!</definedName>
    <definedName name="UFPcy">#REF!</definedName>
    <definedName name="UFPkcsp">#REF!</definedName>
    <definedName name="UFPrn20031228144214">[2]主营业务成本明细表!#REF!</definedName>
    <definedName name="UFPyt">#REF!</definedName>
    <definedName name="Work_Program_By_Area_List">#REF!</definedName>
    <definedName name="www">#REF!</definedName>
    <definedName name="yyyy">#REF!</definedName>
    <definedName name="本级标准收入2004年">[3]本年收入合计!$E$4:$E$184</definedName>
    <definedName name="拨款汇总_合计">SUM(#REF!)</definedName>
    <definedName name="财力">#REF!</definedName>
    <definedName name="财政供养人员增幅2004年">[4]财政供养人员增幅!$E$6</definedName>
    <definedName name="财政供养人员增幅2004年分县">[4]财政供养人员增幅!$E$4:$E$184</definedName>
    <definedName name="村级标准支出">[5]村级支出!$E$4:$E$184</definedName>
    <definedName name="大多数">[6]Sheet2!$A$15</definedName>
    <definedName name="大幅度">#REF!</definedName>
    <definedName name="地区名称">#REF!</definedName>
    <definedName name="第二产业分县2003年">[7]GDP!$G$4:$G$184</definedName>
    <definedName name="第二产业合计2003年">[7]GDP!$G$4</definedName>
    <definedName name="第三产业分县2003年">[7]GDP!$H$4:$H$184</definedName>
    <definedName name="第三产业合计2003年">[7]GDP!$H$4</definedName>
    <definedName name="耕地占用税分县2003年">[8]一般预算收入!$U$4:$U$184</definedName>
    <definedName name="耕地占用税合计2003年">[8]一般预算收入!$U$4</definedName>
    <definedName name="工商税收2004年">[9]工商税收!$S$4:$S$184</definedName>
    <definedName name="工商税收合计2004年">[9]工商税收!$S$4</definedName>
    <definedName name="公检法司部门编制数">[10]公检法司编制!$E$4:$E$184</definedName>
    <definedName name="公用标准支出">[11]合计!$E$4:$E$184</definedName>
    <definedName name="行政管理部门编制数">[10]行政编制!$E$4:$E$184</definedName>
    <definedName name="合计">#REF!</definedName>
    <definedName name="汇率">#REF!</definedName>
    <definedName name="科目编码">[12]编码!$A$2:$A$145</definedName>
    <definedName name="年初短期投资">#REF!</definedName>
    <definedName name="年初货币资金">#REF!</definedName>
    <definedName name="年初应收票据">#REF!</definedName>
    <definedName name="农业人口2003年">[13]农业人口!$E$4:$E$184</definedName>
    <definedName name="农业税分县2003年">[8]一般预算收入!$S$4:$S$184</definedName>
    <definedName name="农业税合计2003年">[8]一般预算收入!$S$4</definedName>
    <definedName name="农业特产税分县2003年">[8]一般预算收入!$T$4:$T$184</definedName>
    <definedName name="农业特产税合计2003年">[8]一般预算收入!$T$4</definedName>
    <definedName name="农业用地面积">[14]农业用地!$E$4:$E$184</definedName>
    <definedName name="契税分县2003年">[8]一般预算收入!$V$4:$V$184</definedName>
    <definedName name="契税合计2003年">[8]一般预算收入!$V$4</definedName>
    <definedName name="全额差额比例">#REF!</definedName>
    <definedName name="人员标准支出">[15]人员支出!$E$4:$E$184</definedName>
    <definedName name="生产列1">#REF!</definedName>
    <definedName name="生产列11">#REF!</definedName>
    <definedName name="生产列15">#REF!</definedName>
    <definedName name="生产列16">#REF!</definedName>
    <definedName name="生产列17">#REF!</definedName>
    <definedName name="生产列19">#REF!</definedName>
    <definedName name="生产列2">#REF!</definedName>
    <definedName name="生产列20">#REF!</definedName>
    <definedName name="生产列3">#REF!</definedName>
    <definedName name="生产列4">#REF!</definedName>
    <definedName name="生产列5">#REF!</definedName>
    <definedName name="生产列6">#REF!</definedName>
    <definedName name="生产列7">#REF!</definedName>
    <definedName name="生产列8">#REF!</definedName>
    <definedName name="生产列9">#REF!</definedName>
    <definedName name="生产期">#REF!</definedName>
    <definedName name="生产期1">#REF!</definedName>
    <definedName name="生产期11">#REF!</definedName>
    <definedName name="生产期123">#REF!</definedName>
    <definedName name="生产期15">#REF!</definedName>
    <definedName name="生产期16">#REF!</definedName>
    <definedName name="生产期17">#REF!</definedName>
    <definedName name="生产期19">#REF!</definedName>
    <definedName name="生产期2">#REF!</definedName>
    <definedName name="生产期20">#REF!</definedName>
    <definedName name="生产期3">#REF!</definedName>
    <definedName name="生产期4">#REF!</definedName>
    <definedName name="生产期5">#REF!</definedName>
    <definedName name="生产期6">#REF!</definedName>
    <definedName name="生产期7">#REF!</definedName>
    <definedName name="生产期8">#REF!</definedName>
    <definedName name="生产期9">#REF!</definedName>
    <definedName name="事业发展支出">[16]事业发展!$E$4:$E$184</definedName>
    <definedName name="是">#REF!</definedName>
    <definedName name="位次d">#REF!</definedName>
    <definedName name="乡镇个数">[17]行政区划!$D$6:$D$184</definedName>
    <definedName name="性别">[18]基础编码!$H$2:$H$3</definedName>
    <definedName name="学历">[18]基础编码!$S$2:$S$9</definedName>
    <definedName name="一般预算收入2002年">'[19]2002年一般预算收入'!$AC$4:$AC$184</definedName>
    <definedName name="一般预算收入2003年">[8]一般预算收入!$AD$4:$AD$184</definedName>
    <definedName name="一般预算收入合计2003年">[8]一般预算收入!$AC$4</definedName>
    <definedName name="支出">'[20]P1012001'!$A$6:$E$117</definedName>
    <definedName name="职务级别">[21]行政机构人员信息!$K$5</definedName>
    <definedName name="中国">#REF!</definedName>
    <definedName name="中小学生人数2003年">[22]中小学生!$E$4:$E$184</definedName>
    <definedName name="总人口2003年">[23]总人口!$E$4:$E$184</definedName>
    <definedName name="전">#REF!</definedName>
    <definedName name="주택사업본부">#REF!</definedName>
    <definedName name="철구사업본부">#REF!</definedName>
  </definedNames>
  <calcPr calcId="144525"/>
</workbook>
</file>

<file path=xl/sharedStrings.xml><?xml version="1.0" encoding="utf-8"?>
<sst xmlns="http://schemas.openxmlformats.org/spreadsheetml/2006/main" count="133" uniqueCount="104">
  <si>
    <t>附件3</t>
  </si>
  <si>
    <t>华池县2023年第二批中省财政衔接推进乡村振兴补助资金项目计划表</t>
  </si>
  <si>
    <t>序号</t>
  </si>
  <si>
    <t>项目名称</t>
  </si>
  <si>
    <t>建设
性质（新建或续建）</t>
  </si>
  <si>
    <t>建设起
止年限</t>
  </si>
  <si>
    <t>建设
地点（以乡镇为单位细化到村）</t>
  </si>
  <si>
    <t>建设内容</t>
  </si>
  <si>
    <t>投资规模及资金来源</t>
  </si>
  <si>
    <t>中央、省级资金来源及文号</t>
  </si>
  <si>
    <t>绩效目标</t>
  </si>
  <si>
    <t>项目主管单位</t>
  </si>
  <si>
    <t>项目实施单位</t>
  </si>
  <si>
    <t>备注</t>
  </si>
  <si>
    <t>合计</t>
  </si>
  <si>
    <t>中央
资金</t>
  </si>
  <si>
    <t>省级
资金</t>
  </si>
  <si>
    <t>项目效益情况</t>
  </si>
  <si>
    <t>利益联结机制</t>
  </si>
  <si>
    <t>受益
村数
(个)</t>
  </si>
  <si>
    <t>受益户数
(万户)</t>
  </si>
  <si>
    <t>受益人数
(万人)</t>
  </si>
  <si>
    <t>单位名称</t>
  </si>
  <si>
    <t>责任人</t>
  </si>
  <si>
    <t>脱贫村</t>
  </si>
  <si>
    <t>其他村</t>
  </si>
  <si>
    <t>小计</t>
  </si>
  <si>
    <t>脱贫户（含监测对象）</t>
  </si>
  <si>
    <t>其他农户</t>
  </si>
  <si>
    <t>脱贫人口人数（含监测对象）</t>
  </si>
  <si>
    <t>其他人口人数</t>
  </si>
  <si>
    <t>合        计</t>
  </si>
  <si>
    <t>一</t>
  </si>
  <si>
    <t>产业发展</t>
  </si>
  <si>
    <t>（一）种植业</t>
  </si>
  <si>
    <t>1.绿色标准化种植基地建设</t>
  </si>
  <si>
    <t>1</t>
  </si>
  <si>
    <t>华池县菌光互补香菇数智化产业园建设项目</t>
  </si>
  <si>
    <t>新建</t>
  </si>
  <si>
    <t>2023.03-2023.12</t>
  </si>
  <si>
    <t>林镇乡范台村</t>
  </si>
  <si>
    <t>引进企业计划新建食用菌普通棚300座，新建四季出菇棚100座并安装自动化温控设备，配套新建室外给排水、供电设施工程等，总建设面积达551亩。计划年种植食用菌棒1000万棒，实现产值1亿元以上。村集体将该笔资金入股企业，每年按5%进行分红。</t>
  </si>
  <si>
    <r>
      <rPr>
        <sz val="20"/>
        <color rgb="FF000000"/>
        <rFont val="宋体"/>
        <charset val="134"/>
      </rPr>
      <t>甘财振兴</t>
    </r>
    <r>
      <rPr>
        <sz val="20"/>
        <color rgb="FF000000"/>
        <rFont val="仿宋_GB2312"/>
        <charset val="134"/>
      </rPr>
      <t>〔</t>
    </r>
    <r>
      <rPr>
        <sz val="20"/>
        <color rgb="FF000000"/>
        <rFont val="宋体"/>
        <charset val="134"/>
      </rPr>
      <t>2023</t>
    </r>
    <r>
      <rPr>
        <sz val="20"/>
        <color rgb="FF000000"/>
        <rFont val="仿宋_GB2312"/>
        <charset val="134"/>
      </rPr>
      <t>〕</t>
    </r>
    <r>
      <rPr>
        <sz val="20"/>
        <color rgb="FF000000"/>
        <rFont val="宋体"/>
        <charset val="134"/>
      </rPr>
      <t>14号</t>
    </r>
  </si>
  <si>
    <t>建成后年生产食用菌棒1000万棒以上，种植示范户达到200户以上，当年建成，可生产一季，食用菌总产量8000吨以上，可实现产业产值1.0亿元.</t>
  </si>
  <si>
    <t>增加村集体经济收入，企业按照政府投资金额的5％向村集体分红五年，从第六年开始每年按照政府投资的10％进行还本，每年还本后剩余政府投资（当年还本递减后政府投资剩余部分）继续按照5%向村集体分红。</t>
  </si>
  <si>
    <t>县农业农村局</t>
  </si>
  <si>
    <t>户锋</t>
  </si>
  <si>
    <t>林镇乡人民政府</t>
  </si>
  <si>
    <t>鄂振锋</t>
  </si>
  <si>
    <t>2</t>
  </si>
  <si>
    <t>华池县菌光互补示范产业园（石咀子种植基地）建设项目</t>
  </si>
  <si>
    <t>扩建</t>
  </si>
  <si>
    <t>城壕镇余家砭村</t>
  </si>
  <si>
    <t>新修余家砭村余家砭组产业路1500米，新打深水机井2眼、960立方米大型蓄水池2个，480立方米小型蓄水池15个、灌溉系统1套、排水管道600米。共需资金200万元。</t>
  </si>
  <si>
    <t>甘财振兴〔2023〕14号</t>
  </si>
  <si>
    <t>本项目的实施，增加食用菌种植面积500亩，年可新增光伏发电收入2100万元，种植食用菌1000万棒，实现产值6100万元。同时，实现光伏+食用菌产业叠加发展，土地利用效率极大提升。</t>
  </si>
  <si>
    <t>增加村集体经济收入，企业按照政府投资金额的5％向村集体分红五年。带动周围群众务工400余人，可以为农民增加收入约600万元。</t>
  </si>
  <si>
    <t>城壕镇人民政府</t>
  </si>
  <si>
    <t>王春</t>
  </si>
  <si>
    <t>3</t>
  </si>
  <si>
    <t>悦乐镇现代瓜菜示范区建设项目</t>
  </si>
  <si>
    <t>2023.03-2023.11</t>
  </si>
  <si>
    <t>鸭洼、温台、张桥村</t>
  </si>
  <si>
    <t>在悦乐镇鸭洼、温台、张桥3个村新建小拱棚100座，主要种植甜瓜、黄瓜、辣子、茄子等设施瓜菜，带动周边78户农户发展设施瓜菜产业，促进群众增长收入。</t>
  </si>
  <si>
    <t>预计户均增收0.2万元。</t>
  </si>
  <si>
    <t>根据当地实际，以农户自主经营为主体，吸纳周边贫困户就业务工，发展生产性收益联结机制。</t>
  </si>
  <si>
    <t>悦乐镇人民政府</t>
  </si>
  <si>
    <t>王得祥</t>
  </si>
  <si>
    <t>(二)养殖业</t>
  </si>
  <si>
    <t>1.绿色标准化养殖基地建设</t>
  </si>
  <si>
    <t>肉牛存栏奖补项目</t>
  </si>
  <si>
    <t>2023.3-2023.11</t>
  </si>
  <si>
    <t>15个乡镇</t>
  </si>
  <si>
    <t>采取达标即奖的方式，扶持全县15个乡镇的企业、合作社、农户肉牛存栏量达到10头（包含10头）以上的每头奖补500元；达到20头（含20头）以上的每头奖补700元；达到50头（含50头）以上的每头奖补1000元。本次安排资金110万元。</t>
  </si>
  <si>
    <t>甘财振兴〔2023〕13号36万、甘财振兴〔2023〕14号</t>
  </si>
  <si>
    <t>通过扶持农户肉牛末端奖励，发展肉牛养殖规模，有效增加农户收入。</t>
  </si>
  <si>
    <t>通过奖励农户发展肉牛养殖规模，有效增加农户收入。</t>
  </si>
  <si>
    <t>县畜牧兽医站</t>
  </si>
  <si>
    <t>李新宇</t>
  </si>
  <si>
    <t>(三)村集体经济发展项目</t>
  </si>
  <si>
    <t>乔河乡墩山村村集体经济发展项目</t>
  </si>
  <si>
    <t>乔河乡火石沟门村</t>
  </si>
  <si>
    <t>依托G244打庆高速华池北出口优势，由墩山村牵头，实施村集体经济发展项目，项目总投资300万元，其中争取财政支持70万元，其余资金为乡村自筹。</t>
  </si>
  <si>
    <t>甘财振兴〔2023〕13号</t>
  </si>
  <si>
    <t>依托高速公路建设，发展路衍经济，带动当地群众增收。</t>
  </si>
  <si>
    <t>有效带动周边群众发展第三服务产业，村集体通过效益分红收益，预计年增加村集体经营收入4万元以上。</t>
  </si>
  <si>
    <t>乔河乡人民政府</t>
  </si>
  <si>
    <t>闫育龙</t>
  </si>
  <si>
    <t>五蛟镇杜右手村村集体经济发展肉牛养殖入股项目</t>
  </si>
  <si>
    <t>五蛟镇杜右手村</t>
  </si>
  <si>
    <t>将70万元扶持资金入股到华池县红岩种养殖农民专业合作社，用于发展肉牛产业，扶持资金主要用于购买肉牛，配套打草机、粉碎机、拌草机等机械设备。</t>
  </si>
  <si>
    <t>项目建成后，带动周边群众发展肉牛养殖产业，增加群众收入，合作社每年按照入股资金的6%为村集体分红4.2万元。</t>
  </si>
  <si>
    <t>项目建成后，带动周边群众发展肉牛养殖产业，增加群众收入，合作社每年按照入股资金的比例为村集体分红。</t>
  </si>
  <si>
    <t>五蛟镇人民政府</t>
  </si>
  <si>
    <t>张军明</t>
  </si>
  <si>
    <t>二、基础设施</t>
  </si>
  <si>
    <t>省级乡村建设示范村</t>
  </si>
  <si>
    <t>林镇乡、山庄乡、城壕镇</t>
  </si>
  <si>
    <t>省级乡村建设示范村：
林镇乡范台村137万元:范台村人居环境整治及范台村安装路灯200盏。
山庄乡山庄村150万元:新修山庄组入户水泥道路1.38公里，梁沟门组入户水泥道路1.97公里，车砭组入户水泥道路1.55公里。
城壕镇城壕村200万元：实施城壕镇村污水管道建设项目，城壕村自来水建设项目和城壕村产业路建设3.1公里。</t>
  </si>
  <si>
    <t>切实推动产业发展，改善建设村容村貌、提升基础设施。</t>
  </si>
  <si>
    <t>县乡村振兴局</t>
  </si>
  <si>
    <t>赵志武</t>
  </si>
  <si>
    <t>林镇乡人民政府、山庄乡人民政府、城壕镇人民政府</t>
  </si>
  <si>
    <t>鄂振锋、贺虎虎、王春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</si>
</sst>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00_);[Red]\(0.0000\)"/>
  </numFmts>
  <fonts count="43">
    <font>
      <sz val="11"/>
      <color theme="1"/>
      <name val="宋体"/>
      <charset val="134"/>
      <scheme val="minor"/>
    </font>
    <font>
      <sz val="9"/>
      <name val="黑体"/>
      <charset val="134"/>
    </font>
    <font>
      <sz val="9"/>
      <name val="方正小标宋简体"/>
      <charset val="134"/>
    </font>
    <font>
      <sz val="20"/>
      <name val="黑体"/>
      <charset val="134"/>
    </font>
    <font>
      <sz val="20"/>
      <name val="宋体"/>
      <charset val="134"/>
    </font>
    <font>
      <b/>
      <sz val="20"/>
      <color indexed="8"/>
      <name val="宋体"/>
      <charset val="134"/>
    </font>
    <font>
      <sz val="20"/>
      <color indexed="8"/>
      <name val="宋体"/>
      <charset val="134"/>
    </font>
    <font>
      <sz val="18"/>
      <name val="宋体"/>
      <charset val="134"/>
    </font>
    <font>
      <sz val="9"/>
      <name val="宋体"/>
      <charset val="134"/>
    </font>
    <font>
      <sz val="12"/>
      <name val="黑体"/>
      <charset val="134"/>
    </font>
    <font>
      <sz val="28"/>
      <name val="方正小标宋简体"/>
      <charset val="134"/>
    </font>
    <font>
      <b/>
      <sz val="20"/>
      <name val="宋体"/>
      <charset val="134"/>
    </font>
    <font>
      <b/>
      <sz val="20"/>
      <name val="黑体"/>
      <charset val="134"/>
    </font>
    <font>
      <b/>
      <sz val="20"/>
      <name val="楷体"/>
      <charset val="134"/>
    </font>
    <font>
      <b/>
      <sz val="20"/>
      <name val="仿宋_GB2312"/>
      <charset val="134"/>
    </font>
    <font>
      <sz val="20"/>
      <name val="宋体"/>
      <charset val="134"/>
      <scheme val="minor"/>
    </font>
    <font>
      <sz val="20"/>
      <color theme="1"/>
      <name val="黑体"/>
      <charset val="134"/>
    </font>
    <font>
      <sz val="20"/>
      <color rgb="FF000000"/>
      <name val="宋体"/>
      <charset val="134"/>
    </font>
    <font>
      <sz val="20"/>
      <color indexed="8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indexed="8"/>
      <name val="宋体"/>
      <charset val="134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b/>
      <sz val="18"/>
      <color indexed="56"/>
      <name val="宋体"/>
      <charset val="134"/>
    </font>
    <font>
      <sz val="11"/>
      <color theme="1"/>
      <name val="Tahoma"/>
      <charset val="134"/>
    </font>
    <font>
      <sz val="20"/>
      <color rgb="FF000000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20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0">
      <alignment vertical="center"/>
    </xf>
    <xf numFmtId="0" fontId="31" fillId="0" borderId="9" applyNumberFormat="0" applyFill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32" fillId="11" borderId="11" applyNumberFormat="0" applyAlignment="0" applyProtection="0">
      <alignment vertical="center"/>
    </xf>
    <xf numFmtId="0" fontId="33" fillId="11" borderId="7" applyNumberFormat="0" applyAlignment="0" applyProtection="0">
      <alignment vertical="center"/>
    </xf>
    <xf numFmtId="0" fontId="34" fillId="12" borderId="12" applyNumberFormat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30" fillId="0" borderId="0" applyProtection="0"/>
    <xf numFmtId="0" fontId="22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0" fillId="0" borderId="0"/>
    <xf numFmtId="0" fontId="19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39" fillId="0" borderId="0">
      <alignment vertical="center"/>
    </xf>
    <xf numFmtId="0" fontId="19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0" fillId="0" borderId="0"/>
    <xf numFmtId="0" fontId="0" fillId="0" borderId="0">
      <alignment vertical="center"/>
    </xf>
    <xf numFmtId="0" fontId="30" fillId="0" borderId="0">
      <alignment vertical="center"/>
    </xf>
    <xf numFmtId="0" fontId="39" fillId="0" borderId="0"/>
    <xf numFmtId="0" fontId="30" fillId="0" borderId="0">
      <alignment vertical="center"/>
    </xf>
    <xf numFmtId="0" fontId="0" fillId="0" borderId="0">
      <alignment vertical="center"/>
    </xf>
    <xf numFmtId="0" fontId="41" fillId="0" borderId="0"/>
  </cellStyleXfs>
  <cellXfs count="68">
    <xf numFmtId="0" fontId="0" fillId="0" borderId="0" xfId="0">
      <alignment vertical="center"/>
    </xf>
    <xf numFmtId="0" fontId="1" fillId="0" borderId="0" xfId="55" applyNumberFormat="1" applyFont="1" applyFill="1" applyBorder="1" applyAlignment="1">
      <alignment vertical="center" wrapText="1"/>
    </xf>
    <xf numFmtId="0" fontId="2" fillId="0" borderId="0" xfId="55" applyNumberFormat="1" applyFont="1" applyFill="1" applyBorder="1" applyAlignment="1">
      <alignment vertical="center" wrapText="1"/>
    </xf>
    <xf numFmtId="0" fontId="3" fillId="0" borderId="0" xfId="55" applyNumberFormat="1" applyFont="1" applyFill="1" applyBorder="1" applyAlignment="1">
      <alignment vertical="center" wrapText="1"/>
    </xf>
    <xf numFmtId="0" fontId="4" fillId="0" borderId="0" xfId="0" applyFont="1" applyFill="1" applyAlignment="1">
      <alignment vertical="center" wrapText="1"/>
    </xf>
    <xf numFmtId="0" fontId="5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7" fillId="0" borderId="0" xfId="55" applyNumberFormat="1" applyFont="1" applyFill="1" applyBorder="1" applyAlignment="1">
      <alignment horizontal="center" vertical="center" wrapText="1"/>
    </xf>
    <xf numFmtId="0" fontId="8" fillId="0" borderId="0" xfId="55" applyNumberFormat="1" applyFont="1" applyFill="1" applyBorder="1" applyAlignment="1">
      <alignment horizontal="left" vertical="center" wrapText="1"/>
    </xf>
    <xf numFmtId="0" fontId="8" fillId="0" borderId="0" xfId="55" applyNumberFormat="1" applyFont="1" applyFill="1" applyBorder="1" applyAlignment="1">
      <alignment horizontal="center" vertical="center" wrapText="1"/>
    </xf>
    <xf numFmtId="0" fontId="8" fillId="0" borderId="0" xfId="55" applyNumberFormat="1" applyFont="1" applyFill="1" applyBorder="1" applyAlignment="1">
      <alignment vertical="center" wrapText="1"/>
    </xf>
    <xf numFmtId="0" fontId="8" fillId="0" borderId="0" xfId="0" applyFont="1" applyFill="1" applyAlignment="1">
      <alignment vertical="center" wrapText="1"/>
    </xf>
    <xf numFmtId="0" fontId="7" fillId="0" borderId="0" xfId="55" applyNumberFormat="1" applyFont="1" applyFill="1" applyAlignment="1">
      <alignment horizontal="left" vertical="center" wrapText="1"/>
    </xf>
    <xf numFmtId="0" fontId="9" fillId="0" borderId="0" xfId="55" applyNumberFormat="1" applyFont="1" applyFill="1" applyAlignment="1">
      <alignment horizontal="left" vertical="center" wrapText="1"/>
    </xf>
    <xf numFmtId="0" fontId="1" fillId="0" borderId="0" xfId="55" applyNumberFormat="1" applyFont="1" applyFill="1" applyBorder="1" applyAlignment="1">
      <alignment horizontal="center" vertical="center" wrapText="1"/>
    </xf>
    <xf numFmtId="0" fontId="1" fillId="0" borderId="0" xfId="55" applyNumberFormat="1" applyFont="1" applyFill="1" applyBorder="1" applyAlignment="1">
      <alignment horizontal="left" vertical="center" wrapText="1"/>
    </xf>
    <xf numFmtId="0" fontId="10" fillId="0" borderId="0" xfId="55" applyNumberFormat="1" applyFont="1" applyFill="1" applyAlignment="1">
      <alignment horizontal="center" vertical="center" wrapText="1"/>
    </xf>
    <xf numFmtId="0" fontId="10" fillId="0" borderId="0" xfId="55" applyNumberFormat="1" applyFont="1" applyFill="1" applyAlignment="1">
      <alignment horizontal="left" vertical="center" wrapText="1"/>
    </xf>
    <xf numFmtId="0" fontId="3" fillId="0" borderId="1" xfId="55" applyNumberFormat="1" applyFont="1" applyFill="1" applyBorder="1" applyAlignment="1">
      <alignment horizontal="center" vertical="center" wrapText="1"/>
    </xf>
    <xf numFmtId="0" fontId="3" fillId="0" borderId="2" xfId="55" applyNumberFormat="1" applyFont="1" applyFill="1" applyBorder="1" applyAlignment="1">
      <alignment horizontal="center" vertical="center" wrapText="1"/>
    </xf>
    <xf numFmtId="0" fontId="3" fillId="0" borderId="3" xfId="55" applyNumberFormat="1" applyFont="1" applyFill="1" applyBorder="1" applyAlignment="1">
      <alignment horizontal="center" vertical="center" wrapText="1"/>
    </xf>
    <xf numFmtId="0" fontId="11" fillId="0" borderId="2" xfId="55" applyNumberFormat="1" applyFont="1" applyFill="1" applyBorder="1" applyAlignment="1">
      <alignment horizontal="center" vertical="center" wrapText="1"/>
    </xf>
    <xf numFmtId="0" fontId="12" fillId="0" borderId="3" xfId="55" applyNumberFormat="1" applyFont="1" applyFill="1" applyBorder="1" applyAlignment="1">
      <alignment horizontal="left" vertical="center" wrapText="1"/>
    </xf>
    <xf numFmtId="0" fontId="12" fillId="0" borderId="3" xfId="55" applyNumberFormat="1" applyFont="1" applyFill="1" applyBorder="1" applyAlignment="1">
      <alignment horizontal="center" vertical="center" wrapText="1"/>
    </xf>
    <xf numFmtId="0" fontId="12" fillId="0" borderId="4" xfId="55" applyNumberFormat="1" applyFont="1" applyFill="1" applyBorder="1" applyAlignment="1">
      <alignment horizontal="left" vertical="center" wrapText="1"/>
    </xf>
    <xf numFmtId="0" fontId="4" fillId="0" borderId="1" xfId="55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left" vertical="center" wrapText="1"/>
    </xf>
    <xf numFmtId="0" fontId="13" fillId="0" borderId="3" xfId="0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3" fillId="0" borderId="1" xfId="55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/>
    </xf>
    <xf numFmtId="0" fontId="15" fillId="0" borderId="1" xfId="0" applyNumberFormat="1" applyFont="1" applyFill="1" applyBorder="1" applyAlignment="1">
      <alignment horizontal="center" vertical="center" wrapText="1"/>
    </xf>
    <xf numFmtId="0" fontId="15" fillId="0" borderId="1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/>
    </xf>
    <xf numFmtId="0" fontId="13" fillId="0" borderId="4" xfId="0" applyFont="1" applyFill="1" applyBorder="1" applyAlignment="1">
      <alignment horizontal="left" vertical="center" wrapText="1"/>
    </xf>
    <xf numFmtId="0" fontId="14" fillId="0" borderId="2" xfId="0" applyFont="1" applyFill="1" applyBorder="1" applyAlignment="1">
      <alignment horizontal="left" vertical="center" wrapText="1"/>
    </xf>
    <xf numFmtId="0" fontId="14" fillId="0" borderId="3" xfId="0" applyFont="1" applyFill="1" applyBorder="1" applyAlignment="1">
      <alignment horizontal="left" vertical="center" wrapText="1"/>
    </xf>
    <xf numFmtId="0" fontId="14" fillId="0" borderId="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16" fillId="0" borderId="1" xfId="55" applyNumberFormat="1" applyFont="1" applyFill="1" applyBorder="1" applyAlignment="1">
      <alignment horizontal="center" vertical="center" wrapText="1"/>
    </xf>
    <xf numFmtId="0" fontId="4" fillId="0" borderId="1" xfId="55" applyNumberFormat="1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vertical="center" wrapText="1"/>
    </xf>
    <xf numFmtId="0" fontId="4" fillId="0" borderId="1" xfId="54" applyNumberFormat="1" applyFont="1" applyFill="1" applyBorder="1" applyAlignment="1" applyProtection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176" fontId="6" fillId="0" borderId="1" xfId="0" applyNumberFormat="1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4" fillId="0" borderId="1" xfId="54" applyNumberFormat="1" applyFont="1" applyFill="1" applyBorder="1" applyAlignment="1" applyProtection="1">
      <alignment vertical="center" wrapText="1"/>
    </xf>
    <xf numFmtId="0" fontId="4" fillId="0" borderId="1" xfId="55" applyNumberFormat="1" applyFont="1" applyFill="1" applyBorder="1" applyAlignment="1">
      <alignment vertical="center" wrapText="1"/>
    </xf>
    <xf numFmtId="177" fontId="18" fillId="0" borderId="1" xfId="0" applyNumberFormat="1" applyFont="1" applyFill="1" applyBorder="1" applyAlignment="1">
      <alignment horizontal="center" vertical="center"/>
    </xf>
    <xf numFmtId="0" fontId="3" fillId="0" borderId="5" xfId="55" applyNumberFormat="1" applyFont="1" applyFill="1" applyBorder="1" applyAlignment="1">
      <alignment horizontal="center" vertical="center" wrapText="1"/>
    </xf>
    <xf numFmtId="0" fontId="3" fillId="0" borderId="6" xfId="55" applyNumberFormat="1" applyFont="1" applyFill="1" applyBorder="1" applyAlignment="1">
      <alignment horizontal="center" vertical="center" wrapText="1"/>
    </xf>
  </cellXfs>
  <cellStyles count="6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10 3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常规 9" xfId="21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常规 2_2-1统计表_1" xfId="42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常规 2 2" xfId="47"/>
    <cellStyle name="40% - 强调文字颜色 5" xfId="48" builtinId="47"/>
    <cellStyle name="60% - 强调文字颜色 5" xfId="49" builtinId="48"/>
    <cellStyle name="强调文字颜色 6" xfId="50" builtinId="49"/>
    <cellStyle name="常规 2 3" xfId="51"/>
    <cellStyle name="40% - 强调文字颜色 6" xfId="52" builtinId="51"/>
    <cellStyle name="60% - 强调文字颜色 6" xfId="53" builtinId="52"/>
    <cellStyle name="Title" xfId="54"/>
    <cellStyle name="常规 2" xfId="55"/>
    <cellStyle name="常规 10 3 2" xfId="56"/>
    <cellStyle name="常规 100" xfId="57"/>
    <cellStyle name="常规 11" xfId="58"/>
    <cellStyle name="常规 18" xfId="59"/>
    <cellStyle name="常规 4" xfId="60"/>
    <cellStyle name="常规 7" xfId="61"/>
  </cellStyles>
  <tableStyles count="0" defaultTableStyle="TableStyleMedium2" defaultPivotStyle="PivotStyleLight16"/>
  <colors>
    <mruColors>
      <color rgb="00679DBA"/>
      <color rgb="0092D050"/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7.xml"/><Relationship Id="rId8" Type="http://schemas.openxmlformats.org/officeDocument/2006/relationships/externalLink" Target="externalLinks/externalLink6.xml"/><Relationship Id="rId7" Type="http://schemas.openxmlformats.org/officeDocument/2006/relationships/externalLink" Target="externalLinks/externalLink5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externalLink" Target="externalLinks/externalLink23.xml"/><Relationship Id="rId24" Type="http://schemas.openxmlformats.org/officeDocument/2006/relationships/externalLink" Target="externalLinks/externalLink22.xml"/><Relationship Id="rId23" Type="http://schemas.openxmlformats.org/officeDocument/2006/relationships/externalLink" Target="externalLinks/externalLink21.xml"/><Relationship Id="rId22" Type="http://schemas.openxmlformats.org/officeDocument/2006/relationships/externalLink" Target="externalLinks/externalLink20.xml"/><Relationship Id="rId21" Type="http://schemas.openxmlformats.org/officeDocument/2006/relationships/externalLink" Target="externalLinks/externalLink19.xml"/><Relationship Id="rId20" Type="http://schemas.openxmlformats.org/officeDocument/2006/relationships/externalLink" Target="externalLinks/externalLink18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17.xml"/><Relationship Id="rId18" Type="http://schemas.openxmlformats.org/officeDocument/2006/relationships/externalLink" Target="externalLinks/externalLink16.xml"/><Relationship Id="rId17" Type="http://schemas.openxmlformats.org/officeDocument/2006/relationships/externalLink" Target="externalLinks/externalLink15.xml"/><Relationship Id="rId16" Type="http://schemas.openxmlformats.org/officeDocument/2006/relationships/externalLink" Target="externalLinks/externalLink14.xml"/><Relationship Id="rId15" Type="http://schemas.openxmlformats.org/officeDocument/2006/relationships/externalLink" Target="externalLinks/externalLink13.xml"/><Relationship Id="rId14" Type="http://schemas.openxmlformats.org/officeDocument/2006/relationships/externalLink" Target="externalLinks/externalLink12.xml"/><Relationship Id="rId13" Type="http://schemas.openxmlformats.org/officeDocument/2006/relationships/externalLink" Target="externalLinks/externalLink11.xml"/><Relationship Id="rId12" Type="http://schemas.openxmlformats.org/officeDocument/2006/relationships/externalLink" Target="externalLinks/externalLink10.xml"/><Relationship Id="rId11" Type="http://schemas.openxmlformats.org/officeDocument/2006/relationships/externalLink" Target="externalLinks/externalLink9.xml"/><Relationship Id="rId10" Type="http://schemas.openxmlformats.org/officeDocument/2006/relationships/externalLink" Target="externalLinks/externalLink8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HANGHAI_LF\&#39044;&#31639;&#22788;\BY\YS3\97&#20915;&#31639;&#21306;&#21439;&#26368;&#21518;&#27719;&#24635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4&#24180;&#20113;&#21335;&#30465;&#20998;&#21439;&#34892;&#25919;&#21644;&#20844;&#26816;&#27861;&#21496;&#37096;&#38376;&#32534;&#21046;&#25968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ATA%20Folder\2004&#24180;&#19968;&#33324;&#24615;&#36716;&#31227;&#25903;&#20184;\2004&#24180;&#20113;&#21335;&#30465;&#20998;&#21439;&#20844;&#29992;&#26631;&#20934;&#25903;&#2098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~1\zq\LOCALS~1\Temp\&#25919;&#27861;&#21475;&#24120;&#29992;&#32479;&#35745;&#36164;&#26009;\&#19977;&#23395;&#24230;&#27719;&#24635;\&#39044;&#31639;\2006&#39044;&#31639;&#25253;&#34920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3&#24180;&#20113;&#21335;&#30465;&#20998;&#21439;&#20892;&#19994;&#20154;&#21475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4&#24180;&#20113;&#21335;&#30465;&#20998;&#21439;&#20892;&#19994;&#29992;&#22320;&#38754;&#31215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ATA%20Folder\2004&#24180;&#19968;&#33324;&#24615;&#36716;&#31227;&#25903;&#20184;\2004&#24180;&#20113;&#21335;&#30465;&#20998;&#21439;&#20154;&#21592;&#26631;&#20934;&#25903;&#20986;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ATA%20Folder\2004&#24180;&#19968;&#33324;&#24615;&#36716;&#31227;&#25903;&#20184;\2004&#24180;&#20113;&#21335;&#30465;&#20998;&#21439;&#20107;&#19994;&#21457;&#23637;&#25903;&#20986;&#65288;&#32463;&#24046;&#24322;&#35843;&#25972;&#65289;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&#20065;&#38215;&#21644;&#34892;&#25919;&#26449;&#20010;&#25968;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~1\zq\LOCALS~1\Temp\&#36130;&#25919;&#20379;&#20859;&#20154;&#21592;&#20449;&#24687;&#34920;\&#25945;&#32946;\&#27896;&#27700;&#22235;&#20013;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2&#24180;&#20113;&#21335;&#30465;&#20998;&#21439;&#19968;&#33324;&#39044;&#31639;&#25910;&#20837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zzj(2003)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udgetserver\&#39044;&#31639;&#21496;\BY\YS3\97&#20915;&#31639;&#21306;&#21439;&#26368;&#21518;&#27719;&#24635;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&#33609;&#21407;&#31449;&#23454;&#21517;&#21046;&#34920;&#26684;&#21450;&#29031;&#29255;\2011&#24180;&#24037;&#20316;\&#23454;&#21517;&#21046;&#31649;&#29702;&#24037;&#20316;\&#21160;&#21592;&#20250;\&#34892;&#25919;&#26426;&#26500;&#20154;&#21592;&#27169;&#26495;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3&#24180;&#20113;&#21335;&#30465;&#20998;&#21439;&#20013;&#23567;&#23398;&#29983;&#20154;&#25968;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3&#24180;&#20113;&#21335;&#30465;&#20998;&#21439;&#24635;&#20154;&#21475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5&#24180;\&#31532;&#20108;&#26041;&#26696;\2004&#24180;&#20113;&#21335;&#30465;&#20998;&#21439;&#26412;&#32423;&#26631;&#20934;&#25910;&#20837;&#21512;&#35745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3&#24180;&#20113;&#21335;&#30465;&#20998;&#21439;&#36130;&#25919;&#20840;&#20379;&#20859;&#20154;&#21592;&#22686;&#24133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ATA%20Folder\2004&#24180;&#19968;&#33324;&#24615;&#36716;&#31227;&#25903;&#20184;\2004&#24180;&#20113;&#21335;&#30465;&#20998;&#21439;&#26449;&#32423;&#26631;&#20934;&#25903;&#2098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Administrator\&#26700;&#38754;\&#32489;&#25928;\&#27575;&#38177;&#29790;\&#21271;&#20140;&#24503;&#21150;\2007&#24180;&#27979;&#31639;&#26041;&#26696;\&#19968;&#22870;\Documents%20and%20Settings\caiqiang\My%20Documents\&#21439;&#20065;&#36130;&#25919;&#22256;&#38590;&#27979;&#31639;&#26041;&#26696;\&#26041;&#26696;&#19977;&#31295;\&#26041;&#26696;&#20108;&#31295;\&#35774;&#22791;\&#21407;&#22987;\814\13%20&#38081;&#36335;&#37197;&#20214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3&#24180;&#20113;&#21335;&#30465;&#20998;&#21439;GDP&#21450;&#20998;&#20135;&#19994;&#25968;&#25454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3&#24180;&#20998;&#22320;&#21439;&#36130;&#25919;&#19968;&#33324;&#39044;&#31639;&#25910;&#20837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3&#24180;&#20113;&#21335;&#30465;&#20998;&#22320;&#21439;&#24037;&#21830;&#31246;&#25910;&#20915;&#31639;&#25968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  <sheetName val="编码"/>
      <sheetName val=""/>
      <sheetName val="各年度收费、罚没、专项收入.xls_Sheet3"/>
      <sheetName val="表二"/>
      <sheetName val="表五"/>
      <sheetName val="2012.2.2 (整合)"/>
      <sheetName val="2012.2.2"/>
      <sheetName val="全市结转"/>
      <sheetName val="提前告知数"/>
      <sheetName val="总人口"/>
      <sheetName val="基础编码"/>
      <sheetName val="省本级收入预计"/>
      <sheetName val="区划对应表"/>
      <sheetName val="1-4余额表"/>
      <sheetName val="各年度收费、罚没、专项收入.xls]Sheet3"/>
      <sheetName val="本年收入合计"/>
      <sheetName val="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行政编制"/>
      <sheetName val="公检法司编制"/>
      <sheetName val="行政和公检法司人数"/>
      <sheetName val="13 铁路配件"/>
      <sheetName val="财政供养人员增幅"/>
      <sheetName val="P1012001"/>
      <sheetName val="工商税收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合计"/>
      <sheetName val="行政"/>
      <sheetName val="公检法司"/>
      <sheetName val="教育"/>
      <sheetName val="其他事业"/>
      <sheetName val="GDP"/>
      <sheetName val="公检法司编制"/>
      <sheetName val="行政编制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单位信息1"/>
      <sheetName val="单位信息2"/>
      <sheetName val="非税征收"/>
      <sheetName val="政府采购"/>
      <sheetName val="基本支出预算"/>
      <sheetName val="项目预算"/>
      <sheetName val="成本性预算"/>
      <sheetName val="收支预算总表"/>
      <sheetName val="编码"/>
      <sheetName val="一般预算收入"/>
      <sheetName val="农业用地"/>
      <sheetName val="公检法司编制"/>
      <sheetName val="行政编制"/>
      <sheetName val="合计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农业人口"/>
      <sheetName val="工商税收"/>
      <sheetName val="事业发展"/>
      <sheetName val="编码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农业用地"/>
      <sheetName val="公检法司编制"/>
      <sheetName val="行政编制"/>
      <sheetName val="行政机构人员信息"/>
      <sheetName val="农业人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人员支出"/>
      <sheetName val="合计"/>
      <sheetName val="农业用地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事业发展"/>
      <sheetName val="编码"/>
      <sheetName val="人员支出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行政区划"/>
      <sheetName val="农业人口"/>
      <sheetName val="2002年一般预算收入"/>
      <sheetName val="编码"/>
      <sheetName val="事业发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单位信息录入表"/>
      <sheetName val="人员信息录入表"/>
      <sheetName val="基础编码"/>
      <sheetName val="农业用地"/>
      <sheetName val="本年收入合计"/>
      <sheetName val="行政区划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2002年一般预算收入"/>
      <sheetName val="人员支出"/>
      <sheetName val="一般预算收入"/>
      <sheetName val="财政供养人员增幅"/>
      <sheetName val="基础编码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存货明细表"/>
      <sheetName val="原材料明细表"/>
      <sheetName val="产成品明细表"/>
      <sheetName val="32.5R水泥"/>
      <sheetName val="42.5R水泥"/>
      <sheetName val="复合PC32.5R"/>
      <sheetName val="外购熟料"/>
      <sheetName val="低碱PO42.5水泥"/>
      <sheetName val="石灰石"/>
      <sheetName val="制造费用"/>
      <sheetName val="待摊费用"/>
      <sheetName val="主营业务成本明细表"/>
      <sheetName val=""/>
      <sheetName val="XL4Popp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  <sheetName val="事业发展"/>
      <sheetName val="公检法司编制"/>
      <sheetName val="行政编制"/>
      <sheetName val="基础编码"/>
      <sheetName val="工商税收"/>
      <sheetName val="2002年一般预算收入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行政机构人员信息"/>
      <sheetName val="数据输入说明"/>
      <sheetName val="行政区划"/>
      <sheetName val="人员支出"/>
      <sheetName val="P101200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中小学生"/>
      <sheetName val="基础编码"/>
      <sheetName val="P1012001"/>
      <sheetName val="2002年一般预算收入"/>
      <sheetName val="行政机构人员信息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总人口"/>
      <sheetName val="2002年一般预算收入"/>
      <sheetName val="P1012001"/>
      <sheetName val="中小学生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本年收入合计"/>
      <sheetName val="01.增值税"/>
      <sheetName val="03.营业税"/>
      <sheetName val="04.企业所得税"/>
      <sheetName val="07.个人所得税"/>
      <sheetName val="08.资源税"/>
      <sheetName val="09.投调税"/>
      <sheetName val="10.城建税"/>
      <sheetName val="11.房产税"/>
      <sheetName val="12.印花税"/>
      <sheetName val="13.城镇土地使用税"/>
      <sheetName val="14.土地增值税"/>
      <sheetName val="15.车船使用和牌照税"/>
      <sheetName val="25.屠宰税"/>
      <sheetName val="30.农业税"/>
      <sheetName val="31.烟叶农特税"/>
      <sheetName val="33.耕地占用税"/>
      <sheetName val="34.契税"/>
      <sheetName val="40.经营收益"/>
      <sheetName val="41.亏损补贴"/>
      <sheetName val="42.行政性收费"/>
      <sheetName val="43.罚没收入"/>
      <sheetName val="70.专项收入"/>
      <sheetName val="71.其他收入"/>
      <sheetName val="行政机构人员信息"/>
      <sheetName val="基础编码"/>
      <sheetName val="一般预算收入"/>
      <sheetName val="P1012001"/>
      <sheetName val="皋兰县"/>
      <sheetName val="永登"/>
      <sheetName val="七里河"/>
      <sheetName val="榆中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财政供养人员增幅"/>
      <sheetName val="中小学生"/>
      <sheetName val="总人口"/>
      <sheetName val="#REF!"/>
      <sheetName val="农业用地"/>
      <sheetName val="本年收入合计"/>
      <sheetName val="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村级支出"/>
      <sheetName val="总人口"/>
      <sheetName val="财政供养人员增幅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  <sheetName val="Sheet3"/>
      <sheetName val="Sheet4"/>
      <sheetName val="laroux"/>
      <sheetName val="评估结果汇总表"/>
      <sheetName val="评估分类汇总表"/>
      <sheetName val="流动资产汇总表"/>
      <sheetName val="4货币现金"/>
      <sheetName val="5银行存款"/>
      <sheetName val="11应收帐款"/>
      <sheetName val="14预付帐"/>
      <sheetName val="16其他应收"/>
      <sheetName val="存货汇总"/>
      <sheetName val="23产成品 "/>
      <sheetName val="长期投资汇总表"/>
      <sheetName val="其他投资"/>
      <sheetName val="固定资产汇总表"/>
      <sheetName val="38房屋建筑"/>
      <sheetName val="41机器设备"/>
      <sheetName val="42车辆"/>
      <sheetName val="流动负债汇总表"/>
      <sheetName val="58应付帐"/>
      <sheetName val="61其他应付"/>
      <sheetName val="62应付工资"/>
      <sheetName val="63应付福利费"/>
      <sheetName val="64应交税金"/>
      <sheetName val="应付利润"/>
      <sheetName val="其他应交款"/>
      <sheetName val="长期负债汇总表"/>
      <sheetName val="在建"/>
      <sheetName val=""/>
      <sheetName val="13 铁路配件"/>
      <sheetName val="P1012001"/>
      <sheetName val="________"/>
      <sheetName val="XL4Poppy"/>
      <sheetName val="村级支出"/>
      <sheetName val="????????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GDP"/>
      <sheetName val="本年收入合计"/>
      <sheetName val="合计"/>
      <sheetName val="村级支出"/>
      <sheetName val="13 铁路配件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一般预算收入"/>
      <sheetName val="财政供养人员增幅"/>
      <sheetName val="行政区划"/>
      <sheetName val="农业人口"/>
      <sheetName val="GD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工商税收"/>
      <sheetName val="村级支出"/>
      <sheetName val="中小学生"/>
      <sheetName val="P1012001"/>
      <sheetName val="一般预算收入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O28"/>
  <sheetViews>
    <sheetView tabSelected="1" zoomScale="40" zoomScaleNormal="40" workbookViewId="0">
      <pane ySplit="5" topLeftCell="A17" activePane="bottomLeft" state="frozen"/>
      <selection/>
      <selection pane="bottomLeft" activeCell="W18" sqref="W18"/>
    </sheetView>
  </sheetViews>
  <sheetFormatPr defaultColWidth="9" defaultRowHeight="22.5"/>
  <cols>
    <col min="1" max="1" width="6.775" style="8" customWidth="1"/>
    <col min="2" max="2" width="23.175" style="9" customWidth="1"/>
    <col min="3" max="3" width="8.55833333333333" style="10" customWidth="1"/>
    <col min="4" max="4" width="15.7" style="10" customWidth="1"/>
    <col min="5" max="5" width="22.0416666666667" style="10" customWidth="1"/>
    <col min="6" max="6" width="58.7416666666667" style="9" customWidth="1"/>
    <col min="7" max="7" width="13.8583333333333" style="10" customWidth="1"/>
    <col min="8" max="8" width="11.5583333333333" style="10" customWidth="1"/>
    <col min="9" max="9" width="10.9333333333333" style="10" customWidth="1"/>
    <col min="10" max="10" width="13.7416666666667" style="10" customWidth="1"/>
    <col min="11" max="11" width="35" style="9" customWidth="1"/>
    <col min="12" max="12" width="41.5833333333333" style="9" customWidth="1"/>
    <col min="13" max="14" width="9.64166666666667" style="10" customWidth="1"/>
    <col min="15" max="20" width="16.5833333333333" style="10" customWidth="1"/>
    <col min="21" max="21" width="14.3166666666667" style="11" customWidth="1"/>
    <col min="22" max="22" width="13.5666666666667" style="11" customWidth="1"/>
    <col min="23" max="23" width="22.5" style="10" customWidth="1"/>
    <col min="24" max="24" width="12.2666666666667" style="10" customWidth="1"/>
    <col min="25" max="25" width="9" style="10" customWidth="1"/>
    <col min="26" max="16384" width="9" style="12"/>
  </cols>
  <sheetData>
    <row r="1" s="1" customFormat="1" ht="36" customHeight="1" spans="1:25">
      <c r="A1" s="13" t="s">
        <v>0</v>
      </c>
      <c r="B1" s="14"/>
      <c r="C1" s="15"/>
      <c r="D1" s="15"/>
      <c r="E1" s="15"/>
      <c r="F1" s="16"/>
      <c r="G1" s="15"/>
      <c r="H1" s="15"/>
      <c r="I1" s="15"/>
      <c r="J1" s="15"/>
      <c r="K1" s="16"/>
      <c r="L1" s="16"/>
      <c r="M1" s="15"/>
      <c r="N1" s="15"/>
      <c r="O1" s="15"/>
      <c r="P1" s="15"/>
      <c r="Q1" s="15"/>
      <c r="R1" s="15"/>
      <c r="S1" s="15"/>
      <c r="T1" s="15"/>
      <c r="W1" s="15"/>
      <c r="X1" s="15"/>
      <c r="Y1" s="15"/>
    </row>
    <row r="2" s="2" customFormat="1" ht="69" customHeight="1" spans="1:25">
      <c r="A2" s="17" t="s">
        <v>1</v>
      </c>
      <c r="B2" s="18"/>
      <c r="C2" s="17"/>
      <c r="D2" s="17"/>
      <c r="E2" s="17"/>
      <c r="F2" s="18"/>
      <c r="G2" s="17"/>
      <c r="H2" s="17"/>
      <c r="I2" s="17"/>
      <c r="J2" s="17"/>
      <c r="K2" s="18"/>
      <c r="L2" s="18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</row>
    <row r="3" s="3" customFormat="1" ht="48" customHeight="1" spans="1:25">
      <c r="A3" s="19" t="s">
        <v>2</v>
      </c>
      <c r="B3" s="19" t="s">
        <v>3</v>
      </c>
      <c r="C3" s="19" t="s">
        <v>4</v>
      </c>
      <c r="D3" s="19" t="s">
        <v>5</v>
      </c>
      <c r="E3" s="19" t="s">
        <v>6</v>
      </c>
      <c r="F3" s="19" t="s">
        <v>7</v>
      </c>
      <c r="G3" s="20" t="s">
        <v>8</v>
      </c>
      <c r="H3" s="21"/>
      <c r="I3" s="21"/>
      <c r="J3" s="19" t="s">
        <v>9</v>
      </c>
      <c r="K3" s="19"/>
      <c r="L3" s="19" t="s">
        <v>10</v>
      </c>
      <c r="M3" s="19"/>
      <c r="N3" s="19"/>
      <c r="O3" s="19"/>
      <c r="P3" s="19"/>
      <c r="Q3" s="19"/>
      <c r="R3" s="19"/>
      <c r="S3" s="19"/>
      <c r="T3" s="19"/>
      <c r="U3" s="19" t="s">
        <v>11</v>
      </c>
      <c r="V3" s="19"/>
      <c r="W3" s="19" t="s">
        <v>12</v>
      </c>
      <c r="X3" s="19"/>
      <c r="Y3" s="66" t="s">
        <v>13</v>
      </c>
    </row>
    <row r="4" s="3" customFormat="1" ht="109.8" customHeight="1" spans="1:25">
      <c r="A4" s="19"/>
      <c r="B4" s="19"/>
      <c r="C4" s="19"/>
      <c r="D4" s="19"/>
      <c r="E4" s="19"/>
      <c r="F4" s="19"/>
      <c r="G4" s="19" t="s">
        <v>14</v>
      </c>
      <c r="H4" s="19" t="s">
        <v>15</v>
      </c>
      <c r="I4" s="19" t="s">
        <v>16</v>
      </c>
      <c r="J4" s="19"/>
      <c r="K4" s="19" t="s">
        <v>17</v>
      </c>
      <c r="L4" s="19" t="s">
        <v>18</v>
      </c>
      <c r="M4" s="19" t="s">
        <v>19</v>
      </c>
      <c r="N4" s="19"/>
      <c r="O4" s="19" t="s">
        <v>20</v>
      </c>
      <c r="P4" s="19"/>
      <c r="Q4" s="19"/>
      <c r="R4" s="19" t="s">
        <v>21</v>
      </c>
      <c r="S4" s="19"/>
      <c r="T4" s="19"/>
      <c r="U4" s="19" t="s">
        <v>22</v>
      </c>
      <c r="V4" s="19" t="s">
        <v>23</v>
      </c>
      <c r="W4" s="19" t="s">
        <v>22</v>
      </c>
      <c r="X4" s="19" t="s">
        <v>23</v>
      </c>
      <c r="Y4" s="67"/>
    </row>
    <row r="5" s="3" customFormat="1" ht="121" customHeight="1" spans="1:25">
      <c r="A5" s="19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53" t="s">
        <v>24</v>
      </c>
      <c r="N5" s="53" t="s">
        <v>25</v>
      </c>
      <c r="O5" s="53" t="s">
        <v>26</v>
      </c>
      <c r="P5" s="53" t="s">
        <v>27</v>
      </c>
      <c r="Q5" s="53" t="s">
        <v>28</v>
      </c>
      <c r="R5" s="53" t="s">
        <v>26</v>
      </c>
      <c r="S5" s="53" t="s">
        <v>29</v>
      </c>
      <c r="T5" s="53" t="s">
        <v>30</v>
      </c>
      <c r="U5" s="19"/>
      <c r="V5" s="19"/>
      <c r="W5" s="19"/>
      <c r="X5" s="19"/>
      <c r="Y5" s="19"/>
    </row>
    <row r="6" s="3" customFormat="1" ht="88" customHeight="1" spans="1:25">
      <c r="A6" s="22" t="s">
        <v>31</v>
      </c>
      <c r="B6" s="23"/>
      <c r="C6" s="24"/>
      <c r="D6" s="24"/>
      <c r="E6" s="24"/>
      <c r="F6" s="25"/>
      <c r="G6" s="26">
        <f>G7+G19</f>
        <v>1787</v>
      </c>
      <c r="H6" s="26">
        <f>H7+H19</f>
        <v>176</v>
      </c>
      <c r="I6" s="26">
        <f>I7+I19</f>
        <v>1611</v>
      </c>
      <c r="J6" s="19"/>
      <c r="K6" s="38"/>
      <c r="L6" s="38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</row>
    <row r="7" s="4" customFormat="1" ht="67" customHeight="1" spans="1:25">
      <c r="A7" s="27" t="s">
        <v>32</v>
      </c>
      <c r="B7" s="28" t="s">
        <v>33</v>
      </c>
      <c r="C7" s="29"/>
      <c r="D7" s="29"/>
      <c r="E7" s="30"/>
      <c r="F7" s="31"/>
      <c r="G7" s="32">
        <f>G8+G13+G16</f>
        <v>1300</v>
      </c>
      <c r="H7" s="32">
        <f>H8+H13+H16</f>
        <v>176</v>
      </c>
      <c r="I7" s="32">
        <f>I8+I13+I16</f>
        <v>1124</v>
      </c>
      <c r="J7" s="27"/>
      <c r="K7" s="45"/>
      <c r="L7" s="45"/>
      <c r="M7" s="27"/>
      <c r="N7" s="27"/>
      <c r="O7" s="27"/>
      <c r="P7" s="27"/>
      <c r="Q7" s="27"/>
      <c r="R7" s="27"/>
      <c r="S7" s="27"/>
      <c r="T7" s="27"/>
      <c r="U7" s="26"/>
      <c r="V7" s="26"/>
      <c r="W7" s="45"/>
      <c r="X7" s="45"/>
      <c r="Y7" s="26"/>
    </row>
    <row r="8" s="4" customFormat="1" ht="67" customHeight="1" spans="1:25">
      <c r="A8" s="27"/>
      <c r="B8" s="33" t="s">
        <v>34</v>
      </c>
      <c r="C8" s="34"/>
      <c r="D8" s="34"/>
      <c r="E8" s="35"/>
      <c r="F8" s="31"/>
      <c r="G8" s="32">
        <f>G9</f>
        <v>1050</v>
      </c>
      <c r="H8" s="32">
        <f>H9</f>
        <v>0</v>
      </c>
      <c r="I8" s="32">
        <f>I9</f>
        <v>1050</v>
      </c>
      <c r="J8" s="27"/>
      <c r="K8" s="45"/>
      <c r="L8" s="45"/>
      <c r="M8" s="27"/>
      <c r="N8" s="27"/>
      <c r="O8" s="27"/>
      <c r="P8" s="27"/>
      <c r="Q8" s="27"/>
      <c r="R8" s="27"/>
      <c r="S8" s="27"/>
      <c r="T8" s="27"/>
      <c r="U8" s="26"/>
      <c r="V8" s="26"/>
      <c r="W8" s="45"/>
      <c r="X8" s="45"/>
      <c r="Y8" s="26"/>
    </row>
    <row r="9" s="4" customFormat="1" ht="70" customHeight="1" spans="1:25">
      <c r="A9" s="27"/>
      <c r="B9" s="36" t="s">
        <v>35</v>
      </c>
      <c r="C9" s="36"/>
      <c r="D9" s="36"/>
      <c r="E9" s="37"/>
      <c r="F9" s="38"/>
      <c r="G9" s="26">
        <f>SUM(G10:G12)</f>
        <v>1050</v>
      </c>
      <c r="H9" s="26">
        <f>SUM(H10:H12)</f>
        <v>0</v>
      </c>
      <c r="I9" s="26">
        <f>SUM(I10:I12)</f>
        <v>1050</v>
      </c>
      <c r="J9" s="26"/>
      <c r="K9" s="54"/>
      <c r="L9" s="54"/>
      <c r="M9" s="26"/>
      <c r="N9" s="26"/>
      <c r="O9" s="26"/>
      <c r="P9" s="26"/>
      <c r="Q9" s="26"/>
      <c r="R9" s="26"/>
      <c r="S9" s="26"/>
      <c r="T9" s="26"/>
      <c r="U9" s="64"/>
      <c r="V9" s="64"/>
      <c r="W9" s="26"/>
      <c r="X9" s="26"/>
      <c r="Y9" s="26"/>
    </row>
    <row r="10" s="5" customFormat="1" ht="290" customHeight="1" spans="1:223">
      <c r="A10" s="39" t="s">
        <v>36</v>
      </c>
      <c r="B10" s="40" t="s">
        <v>37</v>
      </c>
      <c r="C10" s="32" t="s">
        <v>38</v>
      </c>
      <c r="D10" s="41" t="s">
        <v>39</v>
      </c>
      <c r="E10" s="32" t="s">
        <v>40</v>
      </c>
      <c r="F10" s="40" t="s">
        <v>41</v>
      </c>
      <c r="G10" s="32">
        <v>800</v>
      </c>
      <c r="H10" s="42"/>
      <c r="I10" s="32">
        <v>800</v>
      </c>
      <c r="J10" s="55" t="s">
        <v>42</v>
      </c>
      <c r="K10" s="40" t="s">
        <v>43</v>
      </c>
      <c r="L10" s="56" t="s">
        <v>44</v>
      </c>
      <c r="M10" s="32"/>
      <c r="N10" s="32">
        <v>1</v>
      </c>
      <c r="O10" s="32">
        <v>0.02</v>
      </c>
      <c r="P10" s="32">
        <v>0.001</v>
      </c>
      <c r="Q10" s="32">
        <v>0.019</v>
      </c>
      <c r="R10" s="32">
        <v>0.0709</v>
      </c>
      <c r="S10" s="32">
        <v>0.0055</v>
      </c>
      <c r="T10" s="32">
        <v>0.0654</v>
      </c>
      <c r="U10" s="45" t="s">
        <v>45</v>
      </c>
      <c r="V10" s="46" t="s">
        <v>46</v>
      </c>
      <c r="W10" s="45" t="s">
        <v>47</v>
      </c>
      <c r="X10" s="46" t="s">
        <v>48</v>
      </c>
      <c r="Y10" s="42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6"/>
      <c r="CZ10" s="6"/>
      <c r="DA10" s="6"/>
      <c r="DB10" s="6"/>
      <c r="DC10" s="6"/>
      <c r="DD10" s="6"/>
      <c r="DE10" s="6"/>
      <c r="DF10" s="6"/>
      <c r="DG10" s="6"/>
      <c r="DH10" s="6"/>
      <c r="DI10" s="6"/>
      <c r="DJ10" s="6"/>
      <c r="DK10" s="6"/>
      <c r="DL10" s="6"/>
      <c r="DM10" s="6"/>
      <c r="DN10" s="6"/>
      <c r="DO10" s="6"/>
      <c r="DP10" s="6"/>
      <c r="DQ10" s="6"/>
      <c r="DR10" s="6"/>
      <c r="DS10" s="6"/>
      <c r="DT10" s="6"/>
      <c r="DU10" s="6"/>
      <c r="DV10" s="6"/>
      <c r="DW10" s="6"/>
      <c r="DX10" s="6"/>
      <c r="DY10" s="6"/>
      <c r="DZ10" s="6"/>
      <c r="EA10" s="6"/>
      <c r="EB10" s="6"/>
      <c r="EC10" s="6"/>
      <c r="ED10" s="6"/>
      <c r="EE10" s="6"/>
      <c r="EF10" s="6"/>
      <c r="EG10" s="6"/>
      <c r="EH10" s="6"/>
      <c r="EI10" s="6"/>
      <c r="EJ10" s="6"/>
      <c r="EK10" s="6"/>
      <c r="EL10" s="6"/>
      <c r="EM10" s="6"/>
      <c r="EN10" s="6"/>
      <c r="EO10" s="6"/>
      <c r="EP10" s="6"/>
      <c r="EQ10" s="6"/>
      <c r="ER10" s="6"/>
      <c r="ES10" s="6"/>
      <c r="ET10" s="6"/>
      <c r="EU10" s="6"/>
      <c r="EV10" s="6"/>
      <c r="EW10" s="6"/>
      <c r="EX10" s="6"/>
      <c r="EY10" s="6"/>
      <c r="EZ10" s="6"/>
      <c r="FA10" s="6"/>
      <c r="FB10" s="6"/>
      <c r="FC10" s="6"/>
      <c r="FD10" s="6"/>
      <c r="FE10" s="6"/>
      <c r="FF10" s="6"/>
      <c r="FG10" s="6"/>
      <c r="FH10" s="6"/>
      <c r="FI10" s="6"/>
      <c r="FJ10" s="6"/>
      <c r="FK10" s="6"/>
      <c r="FL10" s="6"/>
      <c r="FM10" s="6"/>
      <c r="FN10" s="6"/>
      <c r="FO10" s="6"/>
      <c r="FP10" s="6"/>
      <c r="FQ10" s="6"/>
      <c r="FR10" s="6"/>
      <c r="FS10" s="6"/>
      <c r="FT10" s="6"/>
      <c r="FU10" s="6"/>
      <c r="FV10" s="6"/>
      <c r="FW10" s="6"/>
      <c r="FX10" s="6"/>
      <c r="FY10" s="6"/>
      <c r="FZ10" s="6"/>
      <c r="GA10" s="6"/>
      <c r="GB10" s="6"/>
      <c r="GC10" s="6"/>
      <c r="GD10" s="6"/>
      <c r="GE10" s="6"/>
      <c r="GF10" s="6"/>
      <c r="GG10" s="6"/>
      <c r="GH10" s="6"/>
      <c r="GI10" s="6"/>
      <c r="GJ10" s="6"/>
      <c r="GK10" s="6"/>
      <c r="GL10" s="6"/>
      <c r="GM10" s="6"/>
      <c r="GN10" s="6"/>
      <c r="GO10" s="6"/>
      <c r="GP10" s="6"/>
      <c r="GQ10" s="6"/>
      <c r="GR10" s="6"/>
      <c r="GS10" s="6"/>
      <c r="GT10" s="6"/>
      <c r="GU10" s="6"/>
      <c r="GV10" s="6"/>
      <c r="GW10" s="6"/>
      <c r="GX10" s="6"/>
      <c r="GY10" s="6"/>
      <c r="GZ10" s="6"/>
      <c r="HA10" s="6"/>
      <c r="HB10" s="6"/>
      <c r="HC10" s="6"/>
      <c r="HD10" s="6"/>
      <c r="HE10" s="6"/>
      <c r="HF10" s="6"/>
      <c r="HG10" s="6"/>
      <c r="HH10" s="6"/>
      <c r="HI10" s="6"/>
      <c r="HJ10" s="6"/>
      <c r="HK10" s="6"/>
      <c r="HL10" s="6"/>
      <c r="HM10" s="6"/>
      <c r="HN10" s="6"/>
      <c r="HO10" s="6"/>
    </row>
    <row r="11" s="5" customFormat="1" ht="260" customHeight="1" spans="1:223">
      <c r="A11" s="39" t="s">
        <v>49</v>
      </c>
      <c r="B11" s="40" t="s">
        <v>50</v>
      </c>
      <c r="C11" s="32" t="s">
        <v>51</v>
      </c>
      <c r="D11" s="41" t="s">
        <v>39</v>
      </c>
      <c r="E11" s="43" t="s">
        <v>52</v>
      </c>
      <c r="F11" s="44" t="s">
        <v>53</v>
      </c>
      <c r="G11" s="43">
        <v>200</v>
      </c>
      <c r="H11" s="42"/>
      <c r="I11" s="43">
        <v>200</v>
      </c>
      <c r="J11" s="57" t="s">
        <v>54</v>
      </c>
      <c r="K11" s="40" t="s">
        <v>55</v>
      </c>
      <c r="L11" s="54" t="s">
        <v>56</v>
      </c>
      <c r="M11" s="32">
        <v>1</v>
      </c>
      <c r="N11" s="32"/>
      <c r="O11" s="32">
        <v>0.0325</v>
      </c>
      <c r="P11" s="32">
        <v>0.011</v>
      </c>
      <c r="Q11" s="32">
        <v>0.0215</v>
      </c>
      <c r="R11" s="32">
        <v>0.1473</v>
      </c>
      <c r="S11" s="32">
        <v>0.0625</v>
      </c>
      <c r="T11" s="32">
        <v>0.0848</v>
      </c>
      <c r="U11" s="45" t="s">
        <v>45</v>
      </c>
      <c r="V11" s="46" t="s">
        <v>46</v>
      </c>
      <c r="W11" s="45" t="s">
        <v>57</v>
      </c>
      <c r="X11" s="46" t="s">
        <v>58</v>
      </c>
      <c r="Y11" s="42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/>
      <c r="CG11" s="6"/>
      <c r="CH11" s="6"/>
      <c r="CI11" s="6"/>
      <c r="CJ11" s="6"/>
      <c r="CK11" s="6"/>
      <c r="CL11" s="6"/>
      <c r="CM11" s="6"/>
      <c r="CN11" s="6"/>
      <c r="CO11" s="6"/>
      <c r="CP11" s="6"/>
      <c r="CQ11" s="6"/>
      <c r="CR11" s="6"/>
      <c r="CS11" s="6"/>
      <c r="CT11" s="6"/>
      <c r="CU11" s="6"/>
      <c r="CV11" s="6"/>
      <c r="CW11" s="6"/>
      <c r="CX11" s="6"/>
      <c r="CY11" s="6"/>
      <c r="CZ11" s="6"/>
      <c r="DA11" s="6"/>
      <c r="DB11" s="6"/>
      <c r="DC11" s="6"/>
      <c r="DD11" s="6"/>
      <c r="DE11" s="6"/>
      <c r="DF11" s="6"/>
      <c r="DG11" s="6"/>
      <c r="DH11" s="6"/>
      <c r="DI11" s="6"/>
      <c r="DJ11" s="6"/>
      <c r="DK11" s="6"/>
      <c r="DL11" s="6"/>
      <c r="DM11" s="6"/>
      <c r="DN11" s="6"/>
      <c r="DO11" s="6"/>
      <c r="DP11" s="6"/>
      <c r="DQ11" s="6"/>
      <c r="DR11" s="6"/>
      <c r="DS11" s="6"/>
      <c r="DT11" s="6"/>
      <c r="DU11" s="6"/>
      <c r="DV11" s="6"/>
      <c r="DW11" s="6"/>
      <c r="DX11" s="6"/>
      <c r="DY11" s="6"/>
      <c r="DZ11" s="6"/>
      <c r="EA11" s="6"/>
      <c r="EB11" s="6"/>
      <c r="EC11" s="6"/>
      <c r="ED11" s="6"/>
      <c r="EE11" s="6"/>
      <c r="EF11" s="6"/>
      <c r="EG11" s="6"/>
      <c r="EH11" s="6"/>
      <c r="EI11" s="6"/>
      <c r="EJ11" s="6"/>
      <c r="EK11" s="6"/>
      <c r="EL11" s="6"/>
      <c r="EM11" s="6"/>
      <c r="EN11" s="6"/>
      <c r="EO11" s="6"/>
      <c r="EP11" s="6"/>
      <c r="EQ11" s="6"/>
      <c r="ER11" s="6"/>
      <c r="ES11" s="6"/>
      <c r="ET11" s="6"/>
      <c r="EU11" s="6"/>
      <c r="EV11" s="6"/>
      <c r="EW11" s="6"/>
      <c r="EX11" s="6"/>
      <c r="EY11" s="6"/>
      <c r="EZ11" s="6"/>
      <c r="FA11" s="6"/>
      <c r="FB11" s="6"/>
      <c r="FC11" s="6"/>
      <c r="FD11" s="6"/>
      <c r="FE11" s="6"/>
      <c r="FF11" s="6"/>
      <c r="FG11" s="6"/>
      <c r="FH11" s="6"/>
      <c r="FI11" s="6"/>
      <c r="FJ11" s="6"/>
      <c r="FK11" s="6"/>
      <c r="FL11" s="6"/>
      <c r="FM11" s="6"/>
      <c r="FN11" s="6"/>
      <c r="FO11" s="6"/>
      <c r="FP11" s="6"/>
      <c r="FQ11" s="6"/>
      <c r="FR11" s="6"/>
      <c r="FS11" s="6"/>
      <c r="FT11" s="6"/>
      <c r="FU11" s="6"/>
      <c r="FV11" s="6"/>
      <c r="FW11" s="6"/>
      <c r="FX11" s="6"/>
      <c r="FY11" s="6"/>
      <c r="FZ11" s="6"/>
      <c r="GA11" s="6"/>
      <c r="GB11" s="6"/>
      <c r="GC11" s="6"/>
      <c r="GD11" s="6"/>
      <c r="GE11" s="6"/>
      <c r="GF11" s="6"/>
      <c r="GG11" s="6"/>
      <c r="GH11" s="6"/>
      <c r="GI11" s="6"/>
      <c r="GJ11" s="6"/>
      <c r="GK11" s="6"/>
      <c r="GL11" s="6"/>
      <c r="GM11" s="6"/>
      <c r="GN11" s="6"/>
      <c r="GO11" s="6"/>
      <c r="GP11" s="6"/>
      <c r="GQ11" s="6"/>
      <c r="GR11" s="6"/>
      <c r="GS11" s="6"/>
      <c r="GT11" s="6"/>
      <c r="GU11" s="6"/>
      <c r="GV11" s="6"/>
      <c r="GW11" s="6"/>
      <c r="GX11" s="6"/>
      <c r="GY11" s="6"/>
      <c r="GZ11" s="6"/>
      <c r="HA11" s="6"/>
      <c r="HB11" s="6"/>
      <c r="HC11" s="6"/>
      <c r="HD11" s="6"/>
      <c r="HE11" s="6"/>
      <c r="HF11" s="6"/>
      <c r="HG11" s="6"/>
      <c r="HH11" s="6"/>
      <c r="HI11" s="6"/>
      <c r="HJ11" s="6"/>
      <c r="HK11" s="6"/>
      <c r="HL11" s="6"/>
      <c r="HM11" s="6"/>
      <c r="HN11" s="6"/>
      <c r="HO11" s="6"/>
    </row>
    <row r="12" s="6" customFormat="1" ht="163" customHeight="1" spans="1:25">
      <c r="A12" s="39" t="s">
        <v>59</v>
      </c>
      <c r="B12" s="45" t="s">
        <v>60</v>
      </c>
      <c r="C12" s="27" t="s">
        <v>38</v>
      </c>
      <c r="D12" s="41" t="s">
        <v>61</v>
      </c>
      <c r="E12" s="45" t="s">
        <v>62</v>
      </c>
      <c r="F12" s="45" t="s">
        <v>63</v>
      </c>
      <c r="G12" s="32">
        <v>50</v>
      </c>
      <c r="H12" s="46"/>
      <c r="I12" s="32">
        <v>50</v>
      </c>
      <c r="J12" s="57" t="s">
        <v>54</v>
      </c>
      <c r="K12" s="58" t="s">
        <v>64</v>
      </c>
      <c r="L12" s="45" t="s">
        <v>65</v>
      </c>
      <c r="M12" s="27">
        <v>0</v>
      </c>
      <c r="N12" s="27">
        <v>3</v>
      </c>
      <c r="O12" s="59">
        <v>0.0078</v>
      </c>
      <c r="P12" s="60">
        <v>0.0001</v>
      </c>
      <c r="Q12" s="32">
        <v>0.0077</v>
      </c>
      <c r="R12" s="60">
        <v>0.019</v>
      </c>
      <c r="S12" s="60">
        <v>0.0003</v>
      </c>
      <c r="T12" s="32">
        <v>0.0187</v>
      </c>
      <c r="U12" s="45" t="s">
        <v>45</v>
      </c>
      <c r="V12" s="46" t="s">
        <v>46</v>
      </c>
      <c r="W12" s="45" t="s">
        <v>66</v>
      </c>
      <c r="X12" s="46" t="s">
        <v>67</v>
      </c>
      <c r="Y12" s="46"/>
    </row>
    <row r="13" s="4" customFormat="1" ht="65" customHeight="1" spans="1:25">
      <c r="A13" s="27"/>
      <c r="B13" s="33" t="s">
        <v>68</v>
      </c>
      <c r="C13" s="34"/>
      <c r="D13" s="34"/>
      <c r="E13" s="47"/>
      <c r="F13" s="38"/>
      <c r="G13" s="26">
        <f>SUM(G14)</f>
        <v>110</v>
      </c>
      <c r="H13" s="26">
        <f>SUM(H14)</f>
        <v>36</v>
      </c>
      <c r="I13" s="26">
        <f>SUM(I14)</f>
        <v>74</v>
      </c>
      <c r="J13" s="26"/>
      <c r="K13" s="54"/>
      <c r="L13" s="54"/>
      <c r="M13" s="26"/>
      <c r="N13" s="26"/>
      <c r="O13" s="26"/>
      <c r="P13" s="26"/>
      <c r="Q13" s="26"/>
      <c r="R13" s="26"/>
      <c r="S13" s="26"/>
      <c r="T13" s="26"/>
      <c r="U13" s="64"/>
      <c r="V13" s="64"/>
      <c r="W13" s="26"/>
      <c r="X13" s="26"/>
      <c r="Y13" s="26"/>
    </row>
    <row r="14" s="4" customFormat="1" ht="61" customHeight="1" spans="1:25">
      <c r="A14" s="27"/>
      <c r="B14" s="48" t="s">
        <v>69</v>
      </c>
      <c r="C14" s="49"/>
      <c r="D14" s="49"/>
      <c r="E14" s="50"/>
      <c r="F14" s="38"/>
      <c r="G14" s="26">
        <f>SUM(G15:G15)</f>
        <v>110</v>
      </c>
      <c r="H14" s="26">
        <f>SUM(H15:H15)</f>
        <v>36</v>
      </c>
      <c r="I14" s="26">
        <f>SUM(I15:I15)</f>
        <v>74</v>
      </c>
      <c r="J14" s="26"/>
      <c r="K14" s="54"/>
      <c r="L14" s="54"/>
      <c r="M14" s="26"/>
      <c r="N14" s="26"/>
      <c r="O14" s="26"/>
      <c r="P14" s="26"/>
      <c r="Q14" s="26"/>
      <c r="R14" s="26"/>
      <c r="S14" s="26"/>
      <c r="T14" s="26"/>
      <c r="U14" s="64"/>
      <c r="V14" s="27"/>
      <c r="W14" s="26"/>
      <c r="X14" s="26"/>
      <c r="Y14" s="26"/>
    </row>
    <row r="15" s="7" customFormat="1" ht="204" spans="1:223">
      <c r="A15" s="32">
        <v>1</v>
      </c>
      <c r="B15" s="40" t="s">
        <v>70</v>
      </c>
      <c r="C15" s="40" t="s">
        <v>38</v>
      </c>
      <c r="D15" s="45" t="s">
        <v>71</v>
      </c>
      <c r="E15" s="40" t="s">
        <v>72</v>
      </c>
      <c r="F15" s="40" t="s">
        <v>73</v>
      </c>
      <c r="G15" s="32">
        <v>110</v>
      </c>
      <c r="H15" s="51">
        <v>36</v>
      </c>
      <c r="I15" s="51">
        <v>74</v>
      </c>
      <c r="J15" s="57" t="s">
        <v>74</v>
      </c>
      <c r="K15" s="40" t="s">
        <v>75</v>
      </c>
      <c r="L15" s="40" t="s">
        <v>76</v>
      </c>
      <c r="M15" s="32">
        <v>56</v>
      </c>
      <c r="N15" s="32"/>
      <c r="O15" s="61">
        <v>0.9242</v>
      </c>
      <c r="P15" s="62">
        <v>0.9242</v>
      </c>
      <c r="Q15" s="62">
        <v>0</v>
      </c>
      <c r="R15" s="65">
        <v>3.5645</v>
      </c>
      <c r="S15" s="62">
        <v>3.5645</v>
      </c>
      <c r="T15" s="62">
        <v>0</v>
      </c>
      <c r="U15" s="41" t="s">
        <v>45</v>
      </c>
      <c r="V15" s="46" t="s">
        <v>46</v>
      </c>
      <c r="W15" s="41" t="s">
        <v>77</v>
      </c>
      <c r="X15" s="46" t="s">
        <v>78</v>
      </c>
      <c r="Y15" s="4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6"/>
      <c r="BW15" s="6"/>
      <c r="BX15" s="6"/>
      <c r="BY15" s="6"/>
      <c r="BZ15" s="6"/>
      <c r="CA15" s="6"/>
      <c r="CB15" s="6"/>
      <c r="CC15" s="6"/>
      <c r="CD15" s="6"/>
      <c r="CE15" s="6"/>
      <c r="CF15" s="6"/>
      <c r="CG15" s="6"/>
      <c r="CH15" s="6"/>
      <c r="CI15" s="6"/>
      <c r="CJ15" s="6"/>
      <c r="CK15" s="6"/>
      <c r="CL15" s="6"/>
      <c r="CM15" s="6"/>
      <c r="CN15" s="6"/>
      <c r="CO15" s="6"/>
      <c r="CP15" s="6"/>
      <c r="CQ15" s="6"/>
      <c r="CR15" s="6"/>
      <c r="CS15" s="6"/>
      <c r="CT15" s="6"/>
      <c r="CU15" s="6"/>
      <c r="CV15" s="6"/>
      <c r="CW15" s="6"/>
      <c r="CX15" s="6"/>
      <c r="CY15" s="6"/>
      <c r="CZ15" s="6"/>
      <c r="DA15" s="6"/>
      <c r="DB15" s="6"/>
      <c r="DC15" s="6"/>
      <c r="DD15" s="6"/>
      <c r="DE15" s="6"/>
      <c r="DF15" s="6"/>
      <c r="DG15" s="6"/>
      <c r="DH15" s="6"/>
      <c r="DI15" s="6"/>
      <c r="DJ15" s="6"/>
      <c r="DK15" s="6"/>
      <c r="DL15" s="6"/>
      <c r="DM15" s="6"/>
      <c r="DN15" s="6"/>
      <c r="DO15" s="6"/>
      <c r="DP15" s="6"/>
      <c r="DQ15" s="6"/>
      <c r="DR15" s="6"/>
      <c r="DS15" s="6"/>
      <c r="DT15" s="6"/>
      <c r="DU15" s="6"/>
      <c r="DV15" s="6"/>
      <c r="DW15" s="6"/>
      <c r="DX15" s="6"/>
      <c r="DY15" s="6"/>
      <c r="DZ15" s="6"/>
      <c r="EA15" s="6"/>
      <c r="EB15" s="6"/>
      <c r="EC15" s="6"/>
      <c r="ED15" s="6"/>
      <c r="EE15" s="6"/>
      <c r="EF15" s="6"/>
      <c r="EG15" s="6"/>
      <c r="EH15" s="6"/>
      <c r="EI15" s="6"/>
      <c r="EJ15" s="6"/>
      <c r="EK15" s="6"/>
      <c r="EL15" s="6"/>
      <c r="EM15" s="6"/>
      <c r="EN15" s="6"/>
      <c r="EO15" s="6"/>
      <c r="EP15" s="6"/>
      <c r="EQ15" s="6"/>
      <c r="ER15" s="6"/>
      <c r="ES15" s="6"/>
      <c r="ET15" s="6"/>
      <c r="EU15" s="6"/>
      <c r="EV15" s="6"/>
      <c r="EW15" s="6"/>
      <c r="EX15" s="6"/>
      <c r="EY15" s="6"/>
      <c r="EZ15" s="6"/>
      <c r="FA15" s="6"/>
      <c r="FB15" s="6"/>
      <c r="FC15" s="6"/>
      <c r="FD15" s="6"/>
      <c r="FE15" s="6"/>
      <c r="FF15" s="6"/>
      <c r="FG15" s="6"/>
      <c r="FH15" s="6"/>
      <c r="FI15" s="6"/>
      <c r="FJ15" s="6"/>
      <c r="FK15" s="6"/>
      <c r="FL15" s="6"/>
      <c r="FM15" s="6"/>
      <c r="FN15" s="6"/>
      <c r="FO15" s="6"/>
      <c r="FP15" s="6"/>
      <c r="FQ15" s="6"/>
      <c r="FR15" s="6"/>
      <c r="FS15" s="6"/>
      <c r="FT15" s="6"/>
      <c r="FU15" s="6"/>
      <c r="FV15" s="6"/>
      <c r="FW15" s="6"/>
      <c r="FX15" s="6"/>
      <c r="FY15" s="6"/>
      <c r="FZ15" s="6"/>
      <c r="GA15" s="6"/>
      <c r="GB15" s="6"/>
      <c r="GC15" s="6"/>
      <c r="GD15" s="6"/>
      <c r="GE15" s="6"/>
      <c r="GF15" s="6"/>
      <c r="GG15" s="6"/>
      <c r="GH15" s="6"/>
      <c r="GI15" s="6"/>
      <c r="GJ15" s="6"/>
      <c r="GK15" s="6"/>
      <c r="GL15" s="6"/>
      <c r="GM15" s="6"/>
      <c r="GN15" s="6"/>
      <c r="GO15" s="6"/>
      <c r="GP15" s="6"/>
      <c r="GQ15" s="6"/>
      <c r="GR15" s="6"/>
      <c r="GS15" s="6"/>
      <c r="GT15" s="6"/>
      <c r="GU15" s="6"/>
      <c r="GV15" s="6"/>
      <c r="GW15" s="6"/>
      <c r="GX15" s="6"/>
      <c r="GY15" s="6"/>
      <c r="GZ15" s="6"/>
      <c r="HA15" s="6"/>
      <c r="HB15" s="6"/>
      <c r="HC15" s="6"/>
      <c r="HD15" s="6"/>
      <c r="HE15" s="6"/>
      <c r="HF15" s="6"/>
      <c r="HG15" s="6"/>
      <c r="HH15" s="6"/>
      <c r="HI15" s="6"/>
      <c r="HJ15" s="6"/>
      <c r="HK15" s="6"/>
      <c r="HL15" s="6"/>
      <c r="HM15" s="6"/>
      <c r="HN15" s="6"/>
      <c r="HO15" s="6"/>
    </row>
    <row r="16" s="4" customFormat="1" ht="65" customHeight="1" spans="1:25">
      <c r="A16" s="27"/>
      <c r="B16" s="33" t="s">
        <v>79</v>
      </c>
      <c r="C16" s="34"/>
      <c r="D16" s="34"/>
      <c r="E16" s="47"/>
      <c r="F16" s="38"/>
      <c r="G16" s="26">
        <f>SUM(G17:G18)</f>
        <v>140</v>
      </c>
      <c r="H16" s="26">
        <f>SUM(H17:H18)</f>
        <v>140</v>
      </c>
      <c r="I16" s="26"/>
      <c r="J16" s="26"/>
      <c r="K16" s="54"/>
      <c r="L16" s="54"/>
      <c r="M16" s="26"/>
      <c r="N16" s="26"/>
      <c r="O16" s="26"/>
      <c r="P16" s="26"/>
      <c r="Q16" s="26"/>
      <c r="R16" s="26"/>
      <c r="S16" s="26"/>
      <c r="T16" s="26"/>
      <c r="U16" s="64"/>
      <c r="V16" s="64"/>
      <c r="W16" s="26"/>
      <c r="X16" s="26"/>
      <c r="Y16" s="26"/>
    </row>
    <row r="17" s="6" customFormat="1" ht="174" customHeight="1" spans="1:25">
      <c r="A17" s="39" t="s">
        <v>36</v>
      </c>
      <c r="B17" s="45" t="s">
        <v>80</v>
      </c>
      <c r="C17" s="27" t="s">
        <v>38</v>
      </c>
      <c r="D17" s="41" t="s">
        <v>61</v>
      </c>
      <c r="E17" s="45" t="s">
        <v>81</v>
      </c>
      <c r="F17" s="45" t="s">
        <v>82</v>
      </c>
      <c r="G17" s="32">
        <v>70</v>
      </c>
      <c r="H17" s="32">
        <v>70</v>
      </c>
      <c r="I17" s="46"/>
      <c r="J17" s="57" t="s">
        <v>83</v>
      </c>
      <c r="K17" s="58" t="s">
        <v>84</v>
      </c>
      <c r="L17" s="45" t="s">
        <v>85</v>
      </c>
      <c r="M17" s="27"/>
      <c r="N17" s="27">
        <v>1</v>
      </c>
      <c r="O17" s="59">
        <v>0.012</v>
      </c>
      <c r="P17" s="60">
        <v>0.0035</v>
      </c>
      <c r="Q17" s="32">
        <v>0.0085</v>
      </c>
      <c r="R17" s="60">
        <v>0.0512</v>
      </c>
      <c r="S17" s="60">
        <v>0.0145</v>
      </c>
      <c r="T17" s="32">
        <v>0.0367</v>
      </c>
      <c r="U17" s="45" t="s">
        <v>45</v>
      </c>
      <c r="V17" s="46" t="s">
        <v>46</v>
      </c>
      <c r="W17" s="45" t="s">
        <v>86</v>
      </c>
      <c r="X17" s="46" t="s">
        <v>87</v>
      </c>
      <c r="Y17" s="46"/>
    </row>
    <row r="18" s="6" customFormat="1" ht="181" customHeight="1" spans="1:25">
      <c r="A18" s="39" t="s">
        <v>49</v>
      </c>
      <c r="B18" s="45" t="s">
        <v>88</v>
      </c>
      <c r="C18" s="27" t="s">
        <v>38</v>
      </c>
      <c r="D18" s="41" t="s">
        <v>61</v>
      </c>
      <c r="E18" s="45" t="s">
        <v>89</v>
      </c>
      <c r="F18" s="45" t="s">
        <v>90</v>
      </c>
      <c r="G18" s="32">
        <v>70</v>
      </c>
      <c r="H18" s="32">
        <v>70</v>
      </c>
      <c r="I18" s="46"/>
      <c r="J18" s="57" t="s">
        <v>83</v>
      </c>
      <c r="K18" s="58" t="s">
        <v>91</v>
      </c>
      <c r="L18" s="45" t="s">
        <v>92</v>
      </c>
      <c r="M18" s="27">
        <v>1</v>
      </c>
      <c r="N18" s="27"/>
      <c r="O18" s="59">
        <v>0.0145</v>
      </c>
      <c r="P18" s="60">
        <v>0.0068</v>
      </c>
      <c r="Q18" s="32">
        <v>0.0077</v>
      </c>
      <c r="R18" s="60">
        <v>0.0605</v>
      </c>
      <c r="S18" s="60">
        <v>0.0281</v>
      </c>
      <c r="T18" s="32">
        <v>0.0324</v>
      </c>
      <c r="U18" s="45" t="s">
        <v>45</v>
      </c>
      <c r="V18" s="46" t="s">
        <v>46</v>
      </c>
      <c r="W18" s="45" t="s">
        <v>93</v>
      </c>
      <c r="X18" s="46" t="s">
        <v>94</v>
      </c>
      <c r="Y18" s="46"/>
    </row>
    <row r="19" s="4" customFormat="1" ht="89" customHeight="1" spans="1:25">
      <c r="A19" s="27"/>
      <c r="B19" s="31" t="s">
        <v>95</v>
      </c>
      <c r="C19" s="31"/>
      <c r="D19" s="31"/>
      <c r="E19" s="52"/>
      <c r="F19" s="31"/>
      <c r="G19" s="32">
        <f>SUM(G20)</f>
        <v>487</v>
      </c>
      <c r="H19" s="32">
        <f>SUM(H20)</f>
        <v>0</v>
      </c>
      <c r="I19" s="32">
        <f>SUM(I20)</f>
        <v>487</v>
      </c>
      <c r="J19" s="27"/>
      <c r="K19" s="45"/>
      <c r="L19" s="45"/>
      <c r="M19" s="27"/>
      <c r="N19" s="27"/>
      <c r="O19" s="27"/>
      <c r="P19" s="27"/>
      <c r="Q19" s="27"/>
      <c r="R19" s="27"/>
      <c r="S19" s="27"/>
      <c r="T19" s="27"/>
      <c r="U19" s="26"/>
      <c r="V19" s="26"/>
      <c r="W19" s="45"/>
      <c r="X19" s="45"/>
      <c r="Y19" s="26"/>
    </row>
    <row r="20" s="7" customFormat="1" ht="301" customHeight="1" spans="1:223">
      <c r="A20" s="39" t="s">
        <v>36</v>
      </c>
      <c r="B20" s="40" t="s">
        <v>96</v>
      </c>
      <c r="C20" s="32" t="s">
        <v>38</v>
      </c>
      <c r="D20" s="41" t="s">
        <v>61</v>
      </c>
      <c r="E20" s="40" t="s">
        <v>97</v>
      </c>
      <c r="F20" s="40" t="s">
        <v>98</v>
      </c>
      <c r="G20" s="32">
        <v>487</v>
      </c>
      <c r="H20" s="51"/>
      <c r="I20" s="32">
        <v>487</v>
      </c>
      <c r="J20" s="57" t="s">
        <v>54</v>
      </c>
      <c r="K20" s="40" t="s">
        <v>99</v>
      </c>
      <c r="L20" s="63" t="s">
        <v>99</v>
      </c>
      <c r="M20" s="32">
        <v>1</v>
      </c>
      <c r="N20" s="32">
        <v>2</v>
      </c>
      <c r="O20" s="32">
        <v>0.1225</v>
      </c>
      <c r="P20" s="32">
        <v>0.015</v>
      </c>
      <c r="Q20" s="32">
        <v>0.1075</v>
      </c>
      <c r="R20" s="32">
        <v>0.4568</v>
      </c>
      <c r="S20" s="32">
        <v>0.0616</v>
      </c>
      <c r="T20" s="32">
        <v>0.3952</v>
      </c>
      <c r="U20" s="45" t="s">
        <v>100</v>
      </c>
      <c r="V20" s="51" t="s">
        <v>101</v>
      </c>
      <c r="W20" s="45" t="s">
        <v>102</v>
      </c>
      <c r="X20" s="57" t="s">
        <v>103</v>
      </c>
      <c r="Y20" s="4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6"/>
      <c r="BW20" s="6"/>
      <c r="BX20" s="6"/>
      <c r="BY20" s="6"/>
      <c r="BZ20" s="6"/>
      <c r="CA20" s="6"/>
      <c r="CB20" s="6"/>
      <c r="CC20" s="6"/>
      <c r="CD20" s="6"/>
      <c r="CE20" s="6"/>
      <c r="CF20" s="6"/>
      <c r="CG20" s="6"/>
      <c r="CH20" s="6"/>
      <c r="CI20" s="6"/>
      <c r="CJ20" s="6"/>
      <c r="CK20" s="6"/>
      <c r="CL20" s="6"/>
      <c r="CM20" s="6"/>
      <c r="CN20" s="6"/>
      <c r="CO20" s="6"/>
      <c r="CP20" s="6"/>
      <c r="CQ20" s="6"/>
      <c r="CR20" s="6"/>
      <c r="CS20" s="6"/>
      <c r="CT20" s="6"/>
      <c r="CU20" s="6"/>
      <c r="CV20" s="6"/>
      <c r="CW20" s="6"/>
      <c r="CX20" s="6"/>
      <c r="CY20" s="6"/>
      <c r="CZ20" s="6"/>
      <c r="DA20" s="6"/>
      <c r="DB20" s="6"/>
      <c r="DC20" s="6"/>
      <c r="DD20" s="6"/>
      <c r="DE20" s="6"/>
      <c r="DF20" s="6"/>
      <c r="DG20" s="6"/>
      <c r="DH20" s="6"/>
      <c r="DI20" s="6"/>
      <c r="DJ20" s="6"/>
      <c r="DK20" s="6"/>
      <c r="DL20" s="6"/>
      <c r="DM20" s="6"/>
      <c r="DN20" s="6"/>
      <c r="DO20" s="6"/>
      <c r="DP20" s="6"/>
      <c r="DQ20" s="6"/>
      <c r="DR20" s="6"/>
      <c r="DS20" s="6"/>
      <c r="DT20" s="6"/>
      <c r="DU20" s="6"/>
      <c r="DV20" s="6"/>
      <c r="DW20" s="6"/>
      <c r="DX20" s="6"/>
      <c r="DY20" s="6"/>
      <c r="DZ20" s="6"/>
      <c r="EA20" s="6"/>
      <c r="EB20" s="6"/>
      <c r="EC20" s="6"/>
      <c r="ED20" s="6"/>
      <c r="EE20" s="6"/>
      <c r="EF20" s="6"/>
      <c r="EG20" s="6"/>
      <c r="EH20" s="6"/>
      <c r="EI20" s="6"/>
      <c r="EJ20" s="6"/>
      <c r="EK20" s="6"/>
      <c r="EL20" s="6"/>
      <c r="EM20" s="6"/>
      <c r="EN20" s="6"/>
      <c r="EO20" s="6"/>
      <c r="EP20" s="6"/>
      <c r="EQ20" s="6"/>
      <c r="ER20" s="6"/>
      <c r="ES20" s="6"/>
      <c r="ET20" s="6"/>
      <c r="EU20" s="6"/>
      <c r="EV20" s="6"/>
      <c r="EW20" s="6"/>
      <c r="EX20" s="6"/>
      <c r="EY20" s="6"/>
      <c r="EZ20" s="6"/>
      <c r="FA20" s="6"/>
      <c r="FB20" s="6"/>
      <c r="FC20" s="6"/>
      <c r="FD20" s="6"/>
      <c r="FE20" s="6"/>
      <c r="FF20" s="6"/>
      <c r="FG20" s="6"/>
      <c r="FH20" s="6"/>
      <c r="FI20" s="6"/>
      <c r="FJ20" s="6"/>
      <c r="FK20" s="6"/>
      <c r="FL20" s="6"/>
      <c r="FM20" s="6"/>
      <c r="FN20" s="6"/>
      <c r="FO20" s="6"/>
      <c r="FP20" s="6"/>
      <c r="FQ20" s="6"/>
      <c r="FR20" s="6"/>
      <c r="FS20" s="6"/>
      <c r="FT20" s="6"/>
      <c r="FU20" s="6"/>
      <c r="FV20" s="6"/>
      <c r="FW20" s="6"/>
      <c r="FX20" s="6"/>
      <c r="FY20" s="6"/>
      <c r="FZ20" s="6"/>
      <c r="GA20" s="6"/>
      <c r="GB20" s="6"/>
      <c r="GC20" s="6"/>
      <c r="GD20" s="6"/>
      <c r="GE20" s="6"/>
      <c r="GF20" s="6"/>
      <c r="GG20" s="6"/>
      <c r="GH20" s="6"/>
      <c r="GI20" s="6"/>
      <c r="GJ20" s="6"/>
      <c r="GK20" s="6"/>
      <c r="GL20" s="6"/>
      <c r="GM20" s="6"/>
      <c r="GN20" s="6"/>
      <c r="GO20" s="6"/>
      <c r="GP20" s="6"/>
      <c r="GQ20" s="6"/>
      <c r="GR20" s="6"/>
      <c r="GS20" s="6"/>
      <c r="GT20" s="6"/>
      <c r="GU20" s="6"/>
      <c r="GV20" s="6"/>
      <c r="GW20" s="6"/>
      <c r="GX20" s="6"/>
      <c r="GY20" s="6"/>
      <c r="GZ20" s="6"/>
      <c r="HA20" s="6"/>
      <c r="HB20" s="6"/>
      <c r="HC20" s="6"/>
      <c r="HD20" s="6"/>
      <c r="HE20" s="6"/>
      <c r="HF20" s="6"/>
      <c r="HG20" s="6"/>
      <c r="HH20" s="6"/>
      <c r="HI20" s="6"/>
      <c r="HJ20" s="6"/>
      <c r="HK20" s="6"/>
      <c r="HL20" s="6"/>
      <c r="HM20" s="6"/>
      <c r="HN20" s="6"/>
      <c r="HO20" s="6"/>
    </row>
    <row r="21" ht="65" customHeight="1"/>
    <row r="22" ht="65" customHeight="1"/>
    <row r="23" ht="65" customHeight="1"/>
    <row r="24" ht="65" customHeight="1"/>
    <row r="25" ht="65" customHeight="1"/>
    <row r="26" ht="65" customHeight="1"/>
    <row r="27" ht="65" customHeight="1"/>
    <row r="28" ht="65" customHeight="1"/>
  </sheetData>
  <mergeCells count="30">
    <mergeCell ref="A1:B1"/>
    <mergeCell ref="A2:Y2"/>
    <mergeCell ref="G3:I3"/>
    <mergeCell ref="L3:T3"/>
    <mergeCell ref="U3:V3"/>
    <mergeCell ref="W3:X3"/>
    <mergeCell ref="M4:N4"/>
    <mergeCell ref="O4:Q4"/>
    <mergeCell ref="R4:T4"/>
    <mergeCell ref="A6:F6"/>
    <mergeCell ref="B7:E7"/>
    <mergeCell ref="B8:E8"/>
    <mergeCell ref="B9:E9"/>
    <mergeCell ref="B13:E13"/>
    <mergeCell ref="B14:E14"/>
    <mergeCell ref="B16:E16"/>
    <mergeCell ref="B19:E19"/>
    <mergeCell ref="A3:A5"/>
    <mergeCell ref="B3:B5"/>
    <mergeCell ref="C3:C5"/>
    <mergeCell ref="D3:D5"/>
    <mergeCell ref="E3:E5"/>
    <mergeCell ref="F3:F5"/>
    <mergeCell ref="G4:G5"/>
    <mergeCell ref="H4:H5"/>
    <mergeCell ref="I4:I5"/>
    <mergeCell ref="J3:J5"/>
    <mergeCell ref="K4:K5"/>
    <mergeCell ref="L4:L5"/>
    <mergeCell ref="Y3:Y4"/>
  </mergeCells>
  <printOptions horizontalCentered="1"/>
  <pageMargins left="0.251388888888889" right="0.251388888888889" top="0.786805555555556" bottom="0.786805555555556" header="0.511805555555556" footer="0.550694444444444"/>
  <pageSetup paperSize="8" scale="46" fitToHeight="0" orientation="landscape" useFirstPageNumber="1" horizontalDpi="600"/>
  <headerFooter>
    <oddFooter>&amp;C&amp;14- &amp;P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I17" sqref="I17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调整后4.13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希刚</cp:lastModifiedBy>
  <dcterms:created xsi:type="dcterms:W3CDTF">2016-07-11T03:13:00Z</dcterms:created>
  <cp:lastPrinted>2022-03-05T07:50:00Z</cp:lastPrinted>
  <dcterms:modified xsi:type="dcterms:W3CDTF">2023-06-16T02:42:19Z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KSORubyTemplateID" linkTarget="0">
    <vt:lpwstr>14</vt:lpwstr>
  </property>
  <property fmtid="{D5CDD505-2E9C-101B-9397-08002B2CF9AE}" pid="4" name="ICV">
    <vt:lpwstr>BD9EB8233E054855971022D3C933733A</vt:lpwstr>
  </property>
</Properties>
</file>